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1e1d65a1e86d6b/Documenten/"/>
    </mc:Choice>
  </mc:AlternateContent>
  <xr:revisionPtr revIDLastSave="0" documentId="8_{9F0B645C-539C-4461-8779-27EF51CC37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4" sheetId="10" r:id="rId1"/>
    <sheet name="Invulstrook nieuwe leden" sheetId="11" r:id="rId2"/>
  </sheets>
  <definedNames>
    <definedName name="_xlnm._FilterDatabase" localSheetId="0" hidden="1">'Deelnames 2024'!$AU$7:$AU$30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8" i="10" l="1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P8" i="10"/>
  <c r="AP9" i="10"/>
  <c r="AP11" i="10"/>
  <c r="AP14" i="10"/>
  <c r="AP15" i="10"/>
  <c r="AP16" i="10"/>
  <c r="AP21" i="10"/>
  <c r="AP24" i="10"/>
  <c r="AP29" i="10"/>
  <c r="AO8" i="10"/>
  <c r="AO9" i="10"/>
  <c r="AO11" i="10"/>
  <c r="AO14" i="10"/>
  <c r="AO15" i="10"/>
  <c r="AO16" i="10"/>
  <c r="AO21" i="10"/>
  <c r="AO24" i="10"/>
  <c r="AO29" i="10"/>
  <c r="AN8" i="10"/>
  <c r="AN9" i="10"/>
  <c r="AN11" i="10"/>
  <c r="AN14" i="10"/>
  <c r="AN15" i="10"/>
  <c r="AN19" i="10"/>
  <c r="AN24" i="10"/>
  <c r="AN29" i="10"/>
  <c r="AM8" i="10"/>
  <c r="AM9" i="10"/>
  <c r="AM11" i="10"/>
  <c r="AM14" i="10"/>
  <c r="AM15" i="10"/>
  <c r="AM29" i="10"/>
  <c r="AL9" i="10"/>
  <c r="AL11" i="10"/>
  <c r="AL14" i="10"/>
  <c r="AL16" i="10"/>
  <c r="AL21" i="10"/>
  <c r="AK8" i="10"/>
  <c r="AK9" i="10"/>
  <c r="AK14" i="10"/>
  <c r="AK15" i="10"/>
  <c r="AK24" i="10"/>
  <c r="AJ8" i="10"/>
  <c r="AJ11" i="10"/>
  <c r="AJ14" i="10"/>
  <c r="AJ15" i="10"/>
  <c r="AJ16" i="10"/>
  <c r="AJ21" i="10"/>
  <c r="AJ24" i="10"/>
  <c r="AI8" i="10"/>
  <c r="AI9" i="10"/>
  <c r="AI11" i="10"/>
  <c r="AI15" i="10"/>
  <c r="AI29" i="10"/>
  <c r="AH8" i="10"/>
  <c r="AH9" i="10"/>
  <c r="AH11" i="10"/>
  <c r="AH14" i="10"/>
  <c r="AH15" i="10"/>
  <c r="AH16" i="10"/>
  <c r="AH19" i="10"/>
  <c r="AH21" i="10"/>
  <c r="AH29" i="10"/>
  <c r="AG9" i="10"/>
  <c r="AG11" i="10"/>
  <c r="AG14" i="10"/>
  <c r="AG15" i="10"/>
  <c r="AG17" i="10"/>
  <c r="AG24" i="10"/>
  <c r="AG29" i="10"/>
  <c r="AF8" i="10"/>
  <c r="AF9" i="10"/>
  <c r="AF11" i="10"/>
  <c r="AF14" i="10"/>
  <c r="AF15" i="10"/>
  <c r="AF19" i="10"/>
  <c r="AF24" i="10"/>
  <c r="AF29" i="10"/>
  <c r="AE8" i="10"/>
  <c r="AE9" i="10"/>
  <c r="AE11" i="10"/>
  <c r="AE14" i="10"/>
  <c r="AE15" i="10"/>
  <c r="AE19" i="10"/>
  <c r="AE24" i="10"/>
  <c r="AE29" i="10"/>
  <c r="AD8" i="10"/>
  <c r="AD9" i="10"/>
  <c r="AD11" i="10"/>
  <c r="AD14" i="10"/>
  <c r="AD15" i="10"/>
  <c r="AD17" i="10"/>
  <c r="AD19" i="10"/>
  <c r="AD29" i="10"/>
  <c r="AC8" i="10"/>
  <c r="AC14" i="10"/>
  <c r="AC24" i="10"/>
  <c r="AB8" i="10"/>
  <c r="AB9" i="10"/>
  <c r="AB11" i="10"/>
  <c r="AB14" i="10"/>
  <c r="AB15" i="10"/>
  <c r="AB16" i="10"/>
  <c r="AB17" i="10"/>
  <c r="AB21" i="10"/>
  <c r="AA8" i="10"/>
  <c r="AA11" i="10"/>
  <c r="AA14" i="10"/>
  <c r="AA15" i="10"/>
  <c r="AA16" i="10"/>
  <c r="AA17" i="10"/>
  <c r="AA21" i="10"/>
  <c r="AA29" i="10"/>
  <c r="Z8" i="10"/>
  <c r="Z9" i="10"/>
  <c r="Z11" i="10"/>
  <c r="Z14" i="10"/>
  <c r="Z15" i="10"/>
  <c r="Z16" i="10"/>
  <c r="Z17" i="10"/>
  <c r="Z21" i="10"/>
  <c r="Z29" i="10"/>
  <c r="Y8" i="10"/>
  <c r="Y9" i="10"/>
  <c r="Y11" i="10"/>
  <c r="Y15" i="10"/>
  <c r="Y16" i="10"/>
  <c r="Y17" i="10"/>
  <c r="Y21" i="10"/>
  <c r="X8" i="10"/>
  <c r="X9" i="10"/>
  <c r="X11" i="10"/>
  <c r="X14" i="10"/>
  <c r="X15" i="10"/>
  <c r="X16" i="10"/>
  <c r="X17" i="10"/>
  <c r="X20" i="10"/>
  <c r="X21" i="10"/>
  <c r="X24" i="10"/>
  <c r="X29" i="10"/>
  <c r="W8" i="10"/>
  <c r="W9" i="10"/>
  <c r="W11" i="10"/>
  <c r="W14" i="10"/>
  <c r="W15" i="10"/>
  <c r="W17" i="10"/>
  <c r="W20" i="10"/>
  <c r="W24" i="10"/>
  <c r="W29" i="10"/>
  <c r="V8" i="10"/>
  <c r="V9" i="10"/>
  <c r="V11" i="10"/>
  <c r="V14" i="10"/>
  <c r="V15" i="10"/>
  <c r="V16" i="10"/>
  <c r="V17" i="10"/>
  <c r="V21" i="10"/>
  <c r="V24" i="10"/>
  <c r="V29" i="10"/>
  <c r="U8" i="10"/>
  <c r="U9" i="10"/>
  <c r="U11" i="10"/>
  <c r="U14" i="10"/>
  <c r="U15" i="10"/>
  <c r="U16" i="10"/>
  <c r="U17" i="10"/>
  <c r="U20" i="10"/>
  <c r="U21" i="10"/>
  <c r="U29" i="10"/>
  <c r="T9" i="10"/>
  <c r="T11" i="10"/>
  <c r="T14" i="10"/>
  <c r="T15" i="10"/>
  <c r="T16" i="10"/>
  <c r="T17" i="10"/>
  <c r="T20" i="10"/>
  <c r="T21" i="10"/>
  <c r="T24" i="10"/>
  <c r="T29" i="10"/>
  <c r="S8" i="10"/>
  <c r="S9" i="10"/>
  <c r="S11" i="10"/>
  <c r="S14" i="10"/>
  <c r="S15" i="10"/>
  <c r="S16" i="10"/>
  <c r="S17" i="10"/>
  <c r="S20" i="10"/>
  <c r="S21" i="10"/>
  <c r="S24" i="10"/>
  <c r="S29" i="10"/>
  <c r="R8" i="10"/>
  <c r="R9" i="10"/>
  <c r="R11" i="10"/>
  <c r="R15" i="10"/>
  <c r="R16" i="10"/>
  <c r="R17" i="10"/>
  <c r="R21" i="10"/>
  <c r="R29" i="10"/>
  <c r="Q8" i="10"/>
  <c r="Q9" i="10"/>
  <c r="Q11" i="10"/>
  <c r="Q12" i="10"/>
  <c r="Q15" i="10"/>
  <c r="Q16" i="10"/>
  <c r="Q17" i="10"/>
  <c r="Q20" i="10"/>
  <c r="Q21" i="10"/>
  <c r="Q24" i="10"/>
  <c r="Q25" i="10"/>
  <c r="P8" i="10"/>
  <c r="P9" i="10"/>
  <c r="P11" i="10"/>
  <c r="P15" i="10"/>
  <c r="P16" i="10"/>
  <c r="P20" i="10"/>
  <c r="P21" i="10"/>
  <c r="P24" i="10"/>
  <c r="O8" i="10"/>
  <c r="O11" i="10"/>
  <c r="O14" i="10"/>
  <c r="O15" i="10"/>
  <c r="O16" i="10"/>
  <c r="O17" i="10"/>
  <c r="O20" i="10"/>
  <c r="O21" i="10"/>
  <c r="O24" i="10"/>
  <c r="O29" i="10"/>
  <c r="N8" i="10"/>
  <c r="N9" i="10"/>
  <c r="N11" i="10"/>
  <c r="N14" i="10"/>
  <c r="N15" i="10"/>
  <c r="N16" i="10"/>
  <c r="N17" i="10"/>
  <c r="N19" i="10"/>
  <c r="N21" i="10"/>
  <c r="N24" i="10"/>
  <c r="N29" i="10"/>
  <c r="M8" i="10"/>
  <c r="M11" i="10"/>
  <c r="M14" i="10"/>
  <c r="M15" i="10"/>
  <c r="M29" i="10"/>
  <c r="L8" i="10"/>
  <c r="L9" i="10"/>
  <c r="L11" i="10"/>
  <c r="L14" i="10"/>
  <c r="L15" i="10"/>
  <c r="L16" i="10"/>
  <c r="L21" i="10"/>
  <c r="L24" i="10"/>
  <c r="L27" i="10"/>
  <c r="L29" i="10"/>
  <c r="K9" i="10"/>
  <c r="K14" i="10"/>
  <c r="K15" i="10"/>
  <c r="K20" i="10"/>
  <c r="K24" i="10"/>
  <c r="J8" i="10"/>
  <c r="J9" i="10"/>
  <c r="J11" i="10"/>
  <c r="J14" i="10"/>
  <c r="J15" i="10"/>
  <c r="J19" i="10"/>
  <c r="J20" i="10"/>
  <c r="J24" i="10"/>
  <c r="J26" i="10"/>
  <c r="J29" i="10"/>
  <c r="I8" i="10"/>
  <c r="I9" i="10"/>
  <c r="I11" i="10"/>
  <c r="I14" i="10"/>
  <c r="I15" i="10"/>
  <c r="I18" i="10"/>
  <c r="I20" i="10"/>
  <c r="I24" i="10"/>
  <c r="I26" i="10"/>
  <c r="I29" i="10"/>
  <c r="H9" i="10"/>
  <c r="H11" i="10"/>
  <c r="H12" i="10"/>
  <c r="H14" i="10"/>
  <c r="H15" i="10"/>
  <c r="H18" i="10"/>
  <c r="H20" i="10"/>
  <c r="H27" i="10"/>
  <c r="H29" i="10"/>
  <c r="G8" i="10"/>
  <c r="G9" i="10"/>
  <c r="G11" i="10"/>
  <c r="G12" i="10"/>
  <c r="G14" i="10"/>
  <c r="G15" i="10"/>
  <c r="G18" i="10"/>
  <c r="G20" i="10"/>
  <c r="G26" i="10"/>
  <c r="G29" i="10"/>
  <c r="F8" i="10"/>
  <c r="F9" i="10"/>
  <c r="F11" i="10"/>
  <c r="F14" i="10"/>
  <c r="F15" i="10"/>
  <c r="F29" i="10"/>
  <c r="E12" i="10"/>
  <c r="E14" i="10"/>
  <c r="E24" i="10"/>
  <c r="E27" i="10"/>
  <c r="E29" i="10"/>
  <c r="D9" i="10"/>
  <c r="D11" i="10"/>
  <c r="D14" i="10"/>
  <c r="D15" i="10"/>
  <c r="D20" i="10"/>
  <c r="D24" i="10"/>
  <c r="D29" i="10"/>
  <c r="AT4" i="10"/>
  <c r="AS29" i="10" l="1"/>
  <c r="AS11" i="10"/>
  <c r="AS19" i="10"/>
  <c r="AS24" i="10"/>
  <c r="AS15" i="10"/>
  <c r="AS21" i="10"/>
  <c r="AS27" i="10"/>
  <c r="AS13" i="10"/>
  <c r="AS30" i="10"/>
  <c r="AS23" i="10"/>
  <c r="AS28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Z7" i="10"/>
  <c r="X7" i="10"/>
  <c r="T7" i="10"/>
  <c r="Q7" i="10"/>
  <c r="P7" i="10"/>
  <c r="N7" i="10"/>
  <c r="H8" i="10"/>
  <c r="G7" i="10"/>
  <c r="E8" i="10"/>
  <c r="D8" i="10"/>
  <c r="I7" i="10"/>
  <c r="AS8" i="10" l="1"/>
  <c r="AT14" i="10"/>
  <c r="S32" i="10"/>
  <c r="S31" i="10"/>
  <c r="K31" i="10"/>
  <c r="L31" i="10"/>
  <c r="K32" i="10"/>
  <c r="L32" i="10"/>
  <c r="O7" i="10"/>
  <c r="AT5" i="10"/>
  <c r="AF32" i="10" l="1"/>
  <c r="AT27" i="10"/>
  <c r="AF31" i="10"/>
  <c r="AT16" i="10"/>
  <c r="AQ32" i="10"/>
  <c r="AQ31" i="10"/>
  <c r="AT8" i="10"/>
  <c r="Q32" i="10"/>
  <c r="P32" i="10"/>
  <c r="Q31" i="10"/>
  <c r="P31" i="10"/>
  <c r="AK7" i="10" l="1"/>
  <c r="AT7" i="10" l="1"/>
  <c r="AS7" i="10"/>
  <c r="AU7" i="10" s="1"/>
  <c r="Y32" i="10" l="1"/>
  <c r="Y31" i="10"/>
  <c r="R32" i="10" l="1"/>
  <c r="AS5" i="10"/>
  <c r="D32" i="10"/>
  <c r="AN32" i="10"/>
  <c r="AN31" i="10"/>
  <c r="D31" i="10"/>
  <c r="M31" i="10" l="1"/>
  <c r="E32" i="10"/>
  <c r="AH32" i="10"/>
  <c r="V31" i="10"/>
  <c r="N31" i="10"/>
  <c r="T31" i="10"/>
  <c r="AT15" i="10"/>
  <c r="AO32" i="10"/>
  <c r="AM31" i="10"/>
  <c r="AT13" i="10"/>
  <c r="AI32" i="10"/>
  <c r="AK31" i="10"/>
  <c r="AR31" i="10"/>
  <c r="U32" i="10"/>
  <c r="AO31" i="10"/>
  <c r="M32" i="10"/>
  <c r="AH31" i="10"/>
  <c r="N32" i="10"/>
  <c r="R31" i="10"/>
  <c r="AA31" i="10"/>
  <c r="AI31" i="10"/>
  <c r="AT24" i="10"/>
  <c r="AM32" i="10"/>
  <c r="E31" i="10"/>
  <c r="T32" i="10"/>
  <c r="V32" i="10"/>
  <c r="Z32" i="10"/>
  <c r="AB31" i="10"/>
  <c r="W31" i="10"/>
  <c r="X32" i="10"/>
  <c r="AE32" i="10"/>
  <c r="AJ32" i="10"/>
  <c r="AR32" i="10"/>
  <c r="AD32" i="10"/>
  <c r="AA32" i="10"/>
  <c r="AB32" i="10"/>
  <c r="AE31" i="10"/>
  <c r="AK32" i="10"/>
  <c r="AL31" i="10"/>
  <c r="AP31" i="10"/>
  <c r="AT25" i="10"/>
  <c r="AT17" i="10"/>
  <c r="AT23" i="10"/>
  <c r="J31" i="10"/>
  <c r="AT20" i="10"/>
  <c r="AT30" i="10"/>
  <c r="G31" i="10"/>
  <c r="H32" i="10"/>
  <c r="I32" i="10"/>
  <c r="J32" i="10"/>
  <c r="F31" i="10"/>
  <c r="AC31" i="10"/>
  <c r="I31" i="10"/>
  <c r="AD31" i="10"/>
  <c r="AT11" i="10"/>
  <c r="H31" i="10"/>
  <c r="O31" i="10"/>
  <c r="W32" i="10"/>
  <c r="X31" i="10"/>
  <c r="AT26" i="10"/>
  <c r="AT18" i="10"/>
  <c r="AP32" i="10"/>
  <c r="AT22" i="10"/>
  <c r="U31" i="10"/>
  <c r="G32" i="10"/>
  <c r="AT28" i="10"/>
  <c r="AL32" i="10"/>
  <c r="Z31" i="10"/>
  <c r="AJ31" i="10"/>
  <c r="F32" i="10"/>
  <c r="AT21" i="10"/>
  <c r="AT29" i="10"/>
  <c r="AT12" i="10"/>
  <c r="AT10" i="10"/>
  <c r="AC32" i="10"/>
  <c r="O32" i="10"/>
  <c r="AT9" i="10"/>
  <c r="AG32" i="10"/>
  <c r="AG31" i="10"/>
  <c r="AS31" i="10" l="1"/>
  <c r="AU19" i="10"/>
  <c r="AU14" i="10"/>
  <c r="AU27" i="10"/>
  <c r="AU16" i="10"/>
  <c r="AU28" i="10"/>
  <c r="AU20" i="10"/>
  <c r="AT32" i="10"/>
  <c r="AU26" i="10"/>
  <c r="AU24" i="10"/>
  <c r="AU12" i="10"/>
  <c r="AU17" i="10"/>
  <c r="AU29" i="10"/>
  <c r="AU23" i="10"/>
  <c r="AU11" i="10"/>
  <c r="AU30" i="10"/>
  <c r="AU15" i="10"/>
  <c r="AU21" i="10"/>
  <c r="AU25" i="10"/>
  <c r="AU13" i="10"/>
  <c r="AU18" i="10"/>
  <c r="AU22" i="10"/>
  <c r="AU10" i="10"/>
</calcChain>
</file>

<file path=xl/sharedStrings.xml><?xml version="1.0" encoding="utf-8"?>
<sst xmlns="http://schemas.openxmlformats.org/spreadsheetml/2006/main" count="116" uniqueCount="76">
  <si>
    <t>Rit</t>
  </si>
  <si>
    <t>Datum</t>
  </si>
  <si>
    <t>Brabant</t>
  </si>
  <si>
    <t>Frans</t>
  </si>
  <si>
    <t>Fagot</t>
  </si>
  <si>
    <t>Goeseels</t>
  </si>
  <si>
    <t>Eddy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</si>
  <si>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</si>
  <si>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</si>
  <si>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</si>
  <si>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</si>
  <si>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</si>
  <si>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</si>
  <si>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</si>
  <si>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</si>
  <si>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</si>
  <si>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</si>
  <si>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</si>
  <si>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</si>
  <si>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</si>
  <si>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</si>
  <si>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</si>
  <si>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</si>
  <si>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</si>
  <si>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</si>
  <si>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</si>
  <si>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</si>
  <si>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</si>
  <si>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</si>
  <si>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</si>
  <si>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</si>
  <si>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</si>
  <si>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</si>
  <si>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</si>
  <si>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</si>
  <si>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</si>
  <si>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</si>
  <si>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</si>
  <si>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</si>
  <si>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</si>
  <si>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</si>
  <si>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</si>
  <si>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</si>
  <si>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 xml:space="preserve">Gielen </t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</si>
  <si>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</si>
  <si>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</si>
  <si>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</si>
  <si>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</si>
  <si>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</si>
  <si>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</si>
  <si>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</si>
  <si>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</si>
  <si>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</si>
  <si>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</si>
  <si>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</si>
  <si>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</si>
  <si>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</si>
  <si>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Team A</t>
  </si>
  <si>
    <t>Vrijdaghs</t>
  </si>
  <si>
    <t>Marc</t>
  </si>
  <si>
    <t>Versé</t>
  </si>
  <si>
    <t>Sven</t>
  </si>
  <si>
    <t>Tot #ritten</t>
  </si>
  <si>
    <t>Tot         # km</t>
  </si>
  <si>
    <t>Ranking</t>
  </si>
  <si>
    <t>09.30</t>
  </si>
  <si>
    <t>09.00</t>
  </si>
  <si>
    <t>Goossens</t>
  </si>
  <si>
    <t>Rudi</t>
  </si>
  <si>
    <t>2+AU8:AW8</t>
  </si>
  <si>
    <t>Goovaerts</t>
  </si>
  <si>
    <t>Elke</t>
  </si>
  <si>
    <t>Maarten</t>
  </si>
  <si>
    <t>Heijmans</t>
  </si>
  <si>
    <t>Tom</t>
  </si>
  <si>
    <t>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</si>
</sst>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9" fillId="0" borderId="0" xfId="0" applyFont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2024'!$B$7:$B$30</c:f>
              <c:strCache>
                <c:ptCount val="24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 </c:v>
                </c:pt>
                <c:pt idx="6">
                  <c:v>Goeseels</c:v>
                </c:pt>
                <c:pt idx="7">
                  <c:v>Goossens</c:v>
                </c:pt>
                <c:pt idx="8">
                  <c:v>Goovaerts</c:v>
                </c:pt>
                <c:pt idx="9">
                  <c:v>Goovaerts</c:v>
                </c:pt>
                <c:pt idx="10">
                  <c:v>Goovaerts</c:v>
                </c:pt>
                <c:pt idx="11">
                  <c:v>Meersman</c:v>
                </c:pt>
                <c:pt idx="12">
                  <c:v>Michaux</c:v>
                </c:pt>
                <c:pt idx="13">
                  <c:v>Mortier</c:v>
                </c:pt>
                <c:pt idx="14">
                  <c:v>Heijmans</c:v>
                </c:pt>
                <c:pt idx="15">
                  <c:v>Piot</c:v>
                </c:pt>
                <c:pt idx="16">
                  <c:v>Smolderen</c:v>
                </c:pt>
                <c:pt idx="17">
                  <c:v>Versé</c:v>
                </c:pt>
                <c:pt idx="18">
                  <c:v>Van Hove</c:v>
                </c:pt>
                <c:pt idx="19">
                  <c:v>Van Tilt</c:v>
                </c:pt>
                <c:pt idx="20">
                  <c:v>Verheyen</c:v>
                </c:pt>
                <c:pt idx="21">
                  <c:v>Vogelaerts</c:v>
                </c:pt>
                <c:pt idx="22">
                  <c:v>Vrijdaghs</c:v>
                </c:pt>
                <c:pt idx="23">
                  <c:v>Willems</c:v>
                </c:pt>
              </c:strCache>
            </c:strRef>
          </c:cat>
          <c:val>
            <c:numRef>
              <c:f>'Deelnames 2024'!$AS$7:$AS$30</c:f>
              <c:numCache>
                <c:formatCode>General</c:formatCode>
                <c:ptCount val="24"/>
                <c:pt idx="0">
                  <c:v>885</c:v>
                </c:pt>
                <c:pt idx="1">
                  <c:v>2536</c:v>
                </c:pt>
                <c:pt idx="2">
                  <c:v>2362</c:v>
                </c:pt>
                <c:pt idx="3">
                  <c:v>0</c:v>
                </c:pt>
                <c:pt idx="4">
                  <c:v>2536</c:v>
                </c:pt>
                <c:pt idx="5">
                  <c:v>270</c:v>
                </c:pt>
                <c:pt idx="6">
                  <c:v>0</c:v>
                </c:pt>
                <c:pt idx="7">
                  <c:v>2454</c:v>
                </c:pt>
                <c:pt idx="8">
                  <c:v>2610</c:v>
                </c:pt>
                <c:pt idx="9">
                  <c:v>1454</c:v>
                </c:pt>
                <c:pt idx="10">
                  <c:v>1214</c:v>
                </c:pt>
                <c:pt idx="11">
                  <c:v>203</c:v>
                </c:pt>
                <c:pt idx="12">
                  <c:v>532</c:v>
                </c:pt>
                <c:pt idx="13">
                  <c:v>1007</c:v>
                </c:pt>
                <c:pt idx="14">
                  <c:v>1454</c:v>
                </c:pt>
                <c:pt idx="15">
                  <c:v>0</c:v>
                </c:pt>
                <c:pt idx="16">
                  <c:v>0</c:v>
                </c:pt>
                <c:pt idx="17">
                  <c:v>1759</c:v>
                </c:pt>
                <c:pt idx="18">
                  <c:v>82</c:v>
                </c:pt>
                <c:pt idx="19">
                  <c:v>199</c:v>
                </c:pt>
                <c:pt idx="20">
                  <c:v>185</c:v>
                </c:pt>
                <c:pt idx="21">
                  <c:v>0</c:v>
                </c:pt>
                <c:pt idx="22">
                  <c:v>2158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100103</xdr:rowOff>
    </xdr:from>
    <xdr:to>
      <xdr:col>37</xdr:col>
      <xdr:colOff>215899</xdr:colOff>
      <xdr:row>62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7"/>
  <sheetViews>
    <sheetView tabSelected="1" zoomScaleNormal="100" workbookViewId="0">
      <pane xSplit="3" ySplit="6" topLeftCell="AG26" activePane="bottomRight" state="frozen"/>
      <selection activeCell="E78" sqref="E78"/>
      <selection pane="topRight" activeCell="E78" sqref="E78"/>
      <selection pane="bottomLeft" activeCell="E78" sqref="E78"/>
      <selection pane="bottomRight" activeCell="AP32" sqref="AP32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8" ht="44.25" customHeight="1" thickTop="1" x14ac:dyDescent="1">
      <c r="A1" s="22"/>
      <c r="B1" s="23">
        <v>2024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22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8" ht="15.5" x14ac:dyDescent="0.35">
      <c r="A2" s="24"/>
      <c r="B2" s="20"/>
      <c r="C2" s="21" t="s">
        <v>1</v>
      </c>
      <c r="D2" s="32">
        <v>45361</v>
      </c>
      <c r="E2" s="33">
        <v>45368</v>
      </c>
      <c r="F2" s="33">
        <v>45375</v>
      </c>
      <c r="G2" s="33">
        <v>45382</v>
      </c>
      <c r="H2" s="33">
        <v>45383</v>
      </c>
      <c r="I2" s="33">
        <v>45389</v>
      </c>
      <c r="J2" s="33">
        <v>45396</v>
      </c>
      <c r="K2" s="33">
        <v>45403</v>
      </c>
      <c r="L2" s="33">
        <v>45410</v>
      </c>
      <c r="M2" s="33">
        <v>45413</v>
      </c>
      <c r="N2" s="33">
        <v>45417</v>
      </c>
      <c r="O2" s="33">
        <v>45421</v>
      </c>
      <c r="P2" s="33">
        <v>45424</v>
      </c>
      <c r="Q2" s="33">
        <v>45431</v>
      </c>
      <c r="R2" s="33">
        <v>45432</v>
      </c>
      <c r="S2" s="33">
        <v>45438</v>
      </c>
      <c r="T2" s="33">
        <v>45445</v>
      </c>
      <c r="U2" s="33">
        <v>45452</v>
      </c>
      <c r="V2" s="33">
        <v>45459</v>
      </c>
      <c r="W2" s="33">
        <v>45466</v>
      </c>
      <c r="X2" s="33">
        <v>45473</v>
      </c>
      <c r="Y2" s="33">
        <v>45480</v>
      </c>
      <c r="Z2" s="33">
        <v>45487</v>
      </c>
      <c r="AA2" s="33">
        <v>45494</v>
      </c>
      <c r="AB2" s="33">
        <v>45501</v>
      </c>
      <c r="AC2" s="33">
        <v>45508</v>
      </c>
      <c r="AD2" s="33">
        <v>45515</v>
      </c>
      <c r="AE2" s="33">
        <v>45519</v>
      </c>
      <c r="AF2" s="33">
        <v>45522</v>
      </c>
      <c r="AG2" s="33">
        <v>45529</v>
      </c>
      <c r="AH2" s="33">
        <v>45536</v>
      </c>
      <c r="AI2" s="33">
        <v>45543</v>
      </c>
      <c r="AJ2" s="33">
        <v>45550</v>
      </c>
      <c r="AK2" s="33">
        <v>45557</v>
      </c>
      <c r="AL2" s="33">
        <v>45564</v>
      </c>
      <c r="AM2" s="33">
        <v>45571</v>
      </c>
      <c r="AN2" s="33">
        <v>45578</v>
      </c>
      <c r="AO2" s="33">
        <v>45585</v>
      </c>
      <c r="AP2" s="33">
        <v>45592</v>
      </c>
      <c r="AQ2" s="33"/>
      <c r="AR2" s="34"/>
      <c r="AS2" s="40" t="s">
        <v>63</v>
      </c>
      <c r="AT2" s="40" t="s">
        <v>62</v>
      </c>
      <c r="AU2" s="41" t="s">
        <v>64</v>
      </c>
    </row>
    <row r="3" spans="1:48" ht="31" x14ac:dyDescent="0.7">
      <c r="A3" s="24"/>
      <c r="B3" s="38" t="s">
        <v>57</v>
      </c>
      <c r="C3" s="21" t="s">
        <v>21</v>
      </c>
      <c r="D3" s="35" t="s">
        <v>65</v>
      </c>
      <c r="E3" s="36" t="s">
        <v>65</v>
      </c>
      <c r="F3" s="36" t="s">
        <v>65</v>
      </c>
      <c r="G3" s="36" t="s">
        <v>66</v>
      </c>
      <c r="H3" s="36" t="s">
        <v>66</v>
      </c>
      <c r="I3" s="36" t="s">
        <v>66</v>
      </c>
      <c r="J3" s="36" t="s">
        <v>66</v>
      </c>
      <c r="K3" s="36" t="s">
        <v>66</v>
      </c>
      <c r="L3" s="36" t="s">
        <v>66</v>
      </c>
      <c r="M3" s="36" t="s">
        <v>75</v>
      </c>
      <c r="N3" s="36" t="s">
        <v>75</v>
      </c>
      <c r="O3" s="36" t="s">
        <v>75</v>
      </c>
      <c r="P3" s="36" t="s">
        <v>75</v>
      </c>
      <c r="Q3" s="36" t="s">
        <v>75</v>
      </c>
      <c r="R3" s="36" t="s">
        <v>75</v>
      </c>
      <c r="S3" s="36" t="s">
        <v>75</v>
      </c>
      <c r="T3" s="36" t="s">
        <v>75</v>
      </c>
      <c r="U3" s="36" t="s">
        <v>75</v>
      </c>
      <c r="V3" s="36" t="s">
        <v>75</v>
      </c>
      <c r="W3" s="36" t="s">
        <v>75</v>
      </c>
      <c r="X3" s="36" t="s">
        <v>75</v>
      </c>
      <c r="Y3" s="36" t="s">
        <v>75</v>
      </c>
      <c r="Z3" s="36" t="s">
        <v>75</v>
      </c>
      <c r="AA3" s="36" t="s">
        <v>75</v>
      </c>
      <c r="AB3" s="36" t="s">
        <v>75</v>
      </c>
      <c r="AC3" s="36" t="s">
        <v>75</v>
      </c>
      <c r="AD3" s="36" t="s">
        <v>75</v>
      </c>
      <c r="AE3" s="36" t="s">
        <v>75</v>
      </c>
      <c r="AF3" s="36" t="s">
        <v>75</v>
      </c>
      <c r="AG3" s="36" t="s">
        <v>75</v>
      </c>
      <c r="AH3" s="36" t="s">
        <v>66</v>
      </c>
      <c r="AI3" s="36" t="s">
        <v>66</v>
      </c>
      <c r="AJ3" s="36" t="s">
        <v>66</v>
      </c>
      <c r="AK3" s="36" t="s">
        <v>66</v>
      </c>
      <c r="AL3" s="36" t="s">
        <v>66</v>
      </c>
      <c r="AM3" s="36" t="s">
        <v>66</v>
      </c>
      <c r="AN3" s="36" t="s">
        <v>66</v>
      </c>
      <c r="AO3" s="36" t="s">
        <v>66</v>
      </c>
      <c r="AP3" s="36" t="s">
        <v>66</v>
      </c>
      <c r="AQ3" s="36"/>
      <c r="AR3" s="37"/>
      <c r="AS3" s="40"/>
      <c r="AT3" s="40"/>
      <c r="AU3" s="41"/>
    </row>
    <row r="4" spans="1:48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2"/>
    </row>
    <row r="5" spans="1:48" ht="15.5" x14ac:dyDescent="0.35">
      <c r="A5" s="24"/>
      <c r="B5" s="20"/>
      <c r="C5" s="21" t="s">
        <v>50</v>
      </c>
      <c r="D5" s="31">
        <v>58</v>
      </c>
      <c r="E5" s="7">
        <v>53</v>
      </c>
      <c r="F5" s="7">
        <v>54</v>
      </c>
      <c r="G5" s="7">
        <v>68</v>
      </c>
      <c r="H5" s="7">
        <v>67</v>
      </c>
      <c r="I5" s="7">
        <v>68</v>
      </c>
      <c r="J5" s="7">
        <v>63</v>
      </c>
      <c r="K5" s="7">
        <v>65</v>
      </c>
      <c r="L5" s="7">
        <v>65</v>
      </c>
      <c r="M5" s="7">
        <v>96</v>
      </c>
      <c r="N5" s="7">
        <v>76</v>
      </c>
      <c r="O5" s="7">
        <v>75</v>
      </c>
      <c r="P5" s="7">
        <v>74</v>
      </c>
      <c r="Q5" s="7">
        <v>82</v>
      </c>
      <c r="R5" s="7">
        <v>68</v>
      </c>
      <c r="S5" s="7">
        <v>75</v>
      </c>
      <c r="T5" s="7">
        <v>74</v>
      </c>
      <c r="U5" s="7">
        <v>74</v>
      </c>
      <c r="V5" s="7">
        <v>82</v>
      </c>
      <c r="W5" s="7">
        <v>78</v>
      </c>
      <c r="X5" s="7">
        <v>86</v>
      </c>
      <c r="Y5" s="7">
        <v>71</v>
      </c>
      <c r="Z5" s="7">
        <v>78</v>
      </c>
      <c r="AA5" s="7">
        <v>73</v>
      </c>
      <c r="AB5" s="7">
        <v>74</v>
      </c>
      <c r="AC5" s="7">
        <v>86</v>
      </c>
      <c r="AD5" s="7">
        <v>74</v>
      </c>
      <c r="AE5" s="7">
        <v>102</v>
      </c>
      <c r="AF5" s="7">
        <v>97</v>
      </c>
      <c r="AG5" s="7">
        <v>74</v>
      </c>
      <c r="AH5" s="7">
        <v>65</v>
      </c>
      <c r="AI5" s="7">
        <v>63</v>
      </c>
      <c r="AJ5" s="7">
        <v>67</v>
      </c>
      <c r="AK5" s="7">
        <v>72</v>
      </c>
      <c r="AL5" s="7">
        <v>63</v>
      </c>
      <c r="AM5" s="7">
        <v>65</v>
      </c>
      <c r="AN5" s="7">
        <v>55</v>
      </c>
      <c r="AO5" s="7">
        <v>66</v>
      </c>
      <c r="AP5" s="7">
        <v>66</v>
      </c>
      <c r="AQ5" s="7"/>
      <c r="AR5" s="7"/>
      <c r="AS5" s="25">
        <f>SUM(D5:AR5)</f>
        <v>2812</v>
      </c>
      <c r="AT5" s="21">
        <f>COUNT(D5:AR5)</f>
        <v>39</v>
      </c>
      <c r="AU5" s="42"/>
    </row>
    <row r="6" spans="1:48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8" x14ac:dyDescent="0.35">
      <c r="A7" s="6">
        <v>1</v>
      </c>
      <c r="B7" t="s">
        <v>2</v>
      </c>
      <c r="C7" t="s">
        <v>3</v>
      </c>
      <c r="D7" s="12">
        <v>0</v>
      </c>
      <c r="E7" s="12">
        <v>0</v>
      </c>
      <c r="F7" s="12">
        <v>0</v>
      </c>
      <c r="G7" s="12">
        <f t="shared" ref="G7:G29" si="0">$G$5</f>
        <v>68</v>
      </c>
      <c r="H7" s="12">
        <v>0</v>
      </c>
      <c r="I7" s="12">
        <f t="shared" ref="I7:I29" si="1">$I$5</f>
        <v>68</v>
      </c>
      <c r="J7" s="12">
        <v>0</v>
      </c>
      <c r="K7" s="12">
        <v>0</v>
      </c>
      <c r="L7" s="12">
        <v>0</v>
      </c>
      <c r="M7" s="12">
        <v>0</v>
      </c>
      <c r="N7" s="12">
        <f t="shared" ref="N7:N29" si="2">$N$5</f>
        <v>76</v>
      </c>
      <c r="O7" s="12">
        <f t="shared" ref="O7:O29" si="3">$O$5</f>
        <v>75</v>
      </c>
      <c r="P7" s="12">
        <f t="shared" ref="P7:P24" si="4">$P$5</f>
        <v>74</v>
      </c>
      <c r="Q7" s="12">
        <f t="shared" ref="Q7:Q25" si="5">$Q$5</f>
        <v>82</v>
      </c>
      <c r="R7" s="12">
        <v>0</v>
      </c>
      <c r="S7" s="12">
        <v>0</v>
      </c>
      <c r="T7" s="12">
        <f t="shared" ref="T7:T29" si="6">$T$5</f>
        <v>74</v>
      </c>
      <c r="U7" s="12">
        <v>0</v>
      </c>
      <c r="V7" s="12">
        <v>0</v>
      </c>
      <c r="W7" s="12">
        <v>0</v>
      </c>
      <c r="X7" s="12">
        <f t="shared" ref="X7:X29" si="7">$X$5</f>
        <v>86</v>
      </c>
      <c r="Y7" s="12">
        <v>0</v>
      </c>
      <c r="Z7" s="12">
        <f t="shared" ref="Z7:Z29" si="8">$Z$5</f>
        <v>78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f t="shared" ref="AK7:AK24" si="9">$AK$5</f>
        <v>72</v>
      </c>
      <c r="AL7" s="12">
        <v>0</v>
      </c>
      <c r="AM7" s="12">
        <v>0</v>
      </c>
      <c r="AN7" s="12">
        <v>0</v>
      </c>
      <c r="AO7" s="12">
        <f t="shared" ref="AO7:AO29" si="10">$AO$5</f>
        <v>66</v>
      </c>
      <c r="AP7" s="12">
        <f>$AP$5</f>
        <v>66</v>
      </c>
      <c r="AQ7" s="12">
        <f>$AQ$5</f>
        <v>0</v>
      </c>
      <c r="AR7" s="12">
        <f t="shared" ref="AR7:AR30" si="11">$AR$5</f>
        <v>0</v>
      </c>
      <c r="AS7" s="20">
        <f>SUM(D7:AR7)</f>
        <v>885</v>
      </c>
      <c r="AT7" s="20">
        <f t="shared" ref="AT7:AT30" si="12">COUNTIF(D7:AR7,"&gt;0")</f>
        <v>12</v>
      </c>
      <c r="AU7" s="9">
        <f>RANK(AS7,AS7:AS30)</f>
        <v>12</v>
      </c>
    </row>
    <row r="8" spans="1:48" x14ac:dyDescent="0.35">
      <c r="A8" s="6">
        <v>2</v>
      </c>
      <c r="B8" t="s">
        <v>47</v>
      </c>
      <c r="C8" t="s">
        <v>48</v>
      </c>
      <c r="D8" s="12">
        <f t="shared" ref="D8:D29" si="13">$D$5</f>
        <v>58</v>
      </c>
      <c r="E8" s="12">
        <f t="shared" ref="E8:E29" si="14">$E$5</f>
        <v>53</v>
      </c>
      <c r="F8" s="12">
        <f t="shared" ref="F8:F29" si="15">$F$5</f>
        <v>54</v>
      </c>
      <c r="G8" s="12">
        <f t="shared" si="0"/>
        <v>68</v>
      </c>
      <c r="H8" s="12">
        <f t="shared" ref="H8:H29" si="16">$H$5</f>
        <v>67</v>
      </c>
      <c r="I8" s="12">
        <f t="shared" si="1"/>
        <v>68</v>
      </c>
      <c r="J8" s="12">
        <f t="shared" ref="J8:J29" si="17">$J$5</f>
        <v>63</v>
      </c>
      <c r="K8" s="12">
        <v>0</v>
      </c>
      <c r="L8" s="12">
        <f t="shared" ref="L8:L29" si="18">$L$5</f>
        <v>65</v>
      </c>
      <c r="M8" s="12">
        <f t="shared" ref="M8:M29" si="19">$M$5</f>
        <v>96</v>
      </c>
      <c r="N8" s="12">
        <f t="shared" si="2"/>
        <v>76</v>
      </c>
      <c r="O8" s="12">
        <f t="shared" si="3"/>
        <v>75</v>
      </c>
      <c r="P8" s="12">
        <f t="shared" si="4"/>
        <v>74</v>
      </c>
      <c r="Q8" s="12">
        <f t="shared" si="5"/>
        <v>82</v>
      </c>
      <c r="R8" s="12">
        <f t="shared" ref="R8:R29" si="20">$R$5</f>
        <v>68</v>
      </c>
      <c r="S8" s="12">
        <f t="shared" ref="S8:S29" si="21">$S$5</f>
        <v>75</v>
      </c>
      <c r="T8" s="12">
        <v>0</v>
      </c>
      <c r="U8" s="12">
        <f t="shared" ref="U8:U29" si="22">$U$5</f>
        <v>74</v>
      </c>
      <c r="V8" s="12">
        <f t="shared" ref="V8:V29" si="23">$V$5</f>
        <v>82</v>
      </c>
      <c r="W8" s="12">
        <f t="shared" ref="W8:W29" si="24">$W$5</f>
        <v>78</v>
      </c>
      <c r="X8" s="12">
        <f t="shared" si="7"/>
        <v>86</v>
      </c>
      <c r="Y8" s="12">
        <f t="shared" ref="Y8:Y21" si="25">$Y$5</f>
        <v>71</v>
      </c>
      <c r="Z8" s="12">
        <f t="shared" si="8"/>
        <v>78</v>
      </c>
      <c r="AA8" s="12">
        <f t="shared" ref="AA8:AA29" si="26">$AA$5</f>
        <v>73</v>
      </c>
      <c r="AB8" s="12">
        <f t="shared" ref="AB8:AB21" si="27">$AB$5</f>
        <v>74</v>
      </c>
      <c r="AC8" s="12">
        <f t="shared" ref="AC8:AC24" si="28">$AC$5</f>
        <v>86</v>
      </c>
      <c r="AD8" s="12">
        <f t="shared" ref="AD8:AD29" si="29">$AD$5</f>
        <v>74</v>
      </c>
      <c r="AE8" s="12">
        <f t="shared" ref="AE8:AE29" si="30">$AE$5</f>
        <v>102</v>
      </c>
      <c r="AF8" s="12">
        <f t="shared" ref="AF8:AF29" si="31">$AF$5</f>
        <v>97</v>
      </c>
      <c r="AG8" s="12">
        <v>0</v>
      </c>
      <c r="AH8" s="12">
        <f t="shared" ref="AH8:AH29" si="32">$AH$5</f>
        <v>65</v>
      </c>
      <c r="AI8" s="12">
        <f t="shared" ref="AI8:AI29" si="33">$AI$5</f>
        <v>63</v>
      </c>
      <c r="AJ8" s="12">
        <f t="shared" ref="AJ8:AJ24" si="34">$AJ$5</f>
        <v>67</v>
      </c>
      <c r="AK8" s="12">
        <f t="shared" si="9"/>
        <v>72</v>
      </c>
      <c r="AL8" s="12">
        <v>0</v>
      </c>
      <c r="AM8" s="12">
        <f t="shared" ref="AM8:AM29" si="35">$AM$5</f>
        <v>65</v>
      </c>
      <c r="AN8" s="12">
        <f t="shared" ref="AN8:AN29" si="36">$AN$5</f>
        <v>55</v>
      </c>
      <c r="AO8" s="12">
        <f t="shared" si="10"/>
        <v>66</v>
      </c>
      <c r="AP8" s="12">
        <f t="shared" ref="AP8:AP30" si="37">$AP$5</f>
        <v>66</v>
      </c>
      <c r="AQ8" s="12">
        <f t="shared" ref="AQ8:AQ30" si="38">$AQ$5</f>
        <v>0</v>
      </c>
      <c r="AR8" s="12">
        <f t="shared" si="11"/>
        <v>0</v>
      </c>
      <c r="AS8" s="20">
        <f t="shared" ref="AS8:AS31" si="39">SUM(D8:AR8)</f>
        <v>2536</v>
      </c>
      <c r="AT8" s="20">
        <f t="shared" si="12"/>
        <v>35</v>
      </c>
      <c r="AU8" s="9">
        <v>2</v>
      </c>
    </row>
    <row r="9" spans="1:48" x14ac:dyDescent="0.35">
      <c r="A9" s="6">
        <v>3</v>
      </c>
      <c r="B9" t="s">
        <v>51</v>
      </c>
      <c r="C9" t="s">
        <v>52</v>
      </c>
      <c r="D9" s="12">
        <f t="shared" si="13"/>
        <v>58</v>
      </c>
      <c r="E9" s="12">
        <v>0</v>
      </c>
      <c r="F9" s="12">
        <f t="shared" si="15"/>
        <v>54</v>
      </c>
      <c r="G9" s="12">
        <f t="shared" si="0"/>
        <v>68</v>
      </c>
      <c r="H9" s="12">
        <f t="shared" si="16"/>
        <v>67</v>
      </c>
      <c r="I9" s="12">
        <f t="shared" si="1"/>
        <v>68</v>
      </c>
      <c r="J9" s="12">
        <f t="shared" si="17"/>
        <v>63</v>
      </c>
      <c r="K9" s="12">
        <f t="shared" ref="K9:K24" si="40">$K$5</f>
        <v>65</v>
      </c>
      <c r="L9" s="12">
        <f t="shared" si="18"/>
        <v>65</v>
      </c>
      <c r="M9" s="12">
        <v>0</v>
      </c>
      <c r="N9" s="12">
        <f t="shared" si="2"/>
        <v>76</v>
      </c>
      <c r="O9" s="12">
        <v>0</v>
      </c>
      <c r="P9" s="12">
        <f t="shared" si="4"/>
        <v>74</v>
      </c>
      <c r="Q9" s="12">
        <f t="shared" si="5"/>
        <v>82</v>
      </c>
      <c r="R9" s="12">
        <f t="shared" si="20"/>
        <v>68</v>
      </c>
      <c r="S9" s="12">
        <f t="shared" si="21"/>
        <v>75</v>
      </c>
      <c r="T9" s="12">
        <f t="shared" si="6"/>
        <v>74</v>
      </c>
      <c r="U9" s="12">
        <f t="shared" si="22"/>
        <v>74</v>
      </c>
      <c r="V9" s="12">
        <f t="shared" si="23"/>
        <v>82</v>
      </c>
      <c r="W9" s="12">
        <f t="shared" si="24"/>
        <v>78</v>
      </c>
      <c r="X9" s="12">
        <f t="shared" si="7"/>
        <v>86</v>
      </c>
      <c r="Y9" s="12">
        <f t="shared" si="25"/>
        <v>71</v>
      </c>
      <c r="Z9" s="12">
        <f t="shared" si="8"/>
        <v>78</v>
      </c>
      <c r="AA9" s="12">
        <v>0</v>
      </c>
      <c r="AB9" s="12">
        <f t="shared" si="27"/>
        <v>74</v>
      </c>
      <c r="AC9" s="12">
        <v>0</v>
      </c>
      <c r="AD9" s="12">
        <f t="shared" si="29"/>
        <v>74</v>
      </c>
      <c r="AE9" s="12">
        <f t="shared" si="30"/>
        <v>102</v>
      </c>
      <c r="AF9" s="12">
        <f t="shared" si="31"/>
        <v>97</v>
      </c>
      <c r="AG9" s="12">
        <f t="shared" ref="AG9:AG29" si="41">$AG$5</f>
        <v>74</v>
      </c>
      <c r="AH9" s="12">
        <f t="shared" si="32"/>
        <v>65</v>
      </c>
      <c r="AI9" s="12">
        <f t="shared" si="33"/>
        <v>63</v>
      </c>
      <c r="AJ9" s="12">
        <v>0</v>
      </c>
      <c r="AK9" s="12">
        <f t="shared" si="9"/>
        <v>72</v>
      </c>
      <c r="AL9" s="12">
        <f t="shared" ref="AL9:AL21" si="42">$AL$5</f>
        <v>63</v>
      </c>
      <c r="AM9" s="12">
        <f t="shared" si="35"/>
        <v>65</v>
      </c>
      <c r="AN9" s="12">
        <f t="shared" si="36"/>
        <v>55</v>
      </c>
      <c r="AO9" s="12">
        <f t="shared" si="10"/>
        <v>66</v>
      </c>
      <c r="AP9" s="12">
        <f t="shared" si="37"/>
        <v>66</v>
      </c>
      <c r="AQ9" s="12">
        <f t="shared" si="38"/>
        <v>0</v>
      </c>
      <c r="AR9" s="12">
        <f t="shared" si="11"/>
        <v>0</v>
      </c>
      <c r="AS9" s="20">
        <f t="shared" si="39"/>
        <v>2362</v>
      </c>
      <c r="AT9" s="20">
        <f t="shared" si="12"/>
        <v>33</v>
      </c>
      <c r="AU9" s="9">
        <v>5</v>
      </c>
    </row>
    <row r="10" spans="1:48" x14ac:dyDescent="0.35">
      <c r="A10" s="6">
        <v>4</v>
      </c>
      <c r="B10" t="s">
        <v>4</v>
      </c>
      <c r="C10" t="s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f t="shared" si="38"/>
        <v>0</v>
      </c>
      <c r="AR10" s="12">
        <f t="shared" si="11"/>
        <v>0</v>
      </c>
      <c r="AS10" s="20">
        <f t="shared" si="39"/>
        <v>0</v>
      </c>
      <c r="AT10" s="20">
        <f t="shared" si="12"/>
        <v>0</v>
      </c>
      <c r="AU10" s="9">
        <f>RANK(AS10,AS7:AS30)</f>
        <v>19</v>
      </c>
      <c r="AV10" s="39" t="s">
        <v>69</v>
      </c>
    </row>
    <row r="11" spans="1:48" x14ac:dyDescent="0.35">
      <c r="A11" s="6">
        <v>5</v>
      </c>
      <c r="B11" t="s">
        <v>37</v>
      </c>
      <c r="C11" t="s">
        <v>14</v>
      </c>
      <c r="D11" s="12">
        <f t="shared" si="13"/>
        <v>58</v>
      </c>
      <c r="E11" s="12">
        <v>0</v>
      </c>
      <c r="F11" s="12">
        <f t="shared" si="15"/>
        <v>54</v>
      </c>
      <c r="G11" s="12">
        <f t="shared" si="0"/>
        <v>68</v>
      </c>
      <c r="H11" s="12">
        <f t="shared" si="16"/>
        <v>67</v>
      </c>
      <c r="I11" s="12">
        <f t="shared" si="1"/>
        <v>68</v>
      </c>
      <c r="J11" s="12">
        <f t="shared" si="17"/>
        <v>63</v>
      </c>
      <c r="K11" s="12">
        <v>0</v>
      </c>
      <c r="L11" s="12">
        <f t="shared" si="18"/>
        <v>65</v>
      </c>
      <c r="M11" s="12">
        <f t="shared" si="19"/>
        <v>96</v>
      </c>
      <c r="N11" s="12">
        <f t="shared" si="2"/>
        <v>76</v>
      </c>
      <c r="O11" s="12">
        <f t="shared" si="3"/>
        <v>75</v>
      </c>
      <c r="P11" s="12">
        <f t="shared" si="4"/>
        <v>74</v>
      </c>
      <c r="Q11" s="12">
        <f t="shared" si="5"/>
        <v>82</v>
      </c>
      <c r="R11" s="12">
        <f t="shared" si="20"/>
        <v>68</v>
      </c>
      <c r="S11" s="12">
        <f t="shared" si="21"/>
        <v>75</v>
      </c>
      <c r="T11" s="12">
        <f t="shared" si="6"/>
        <v>74</v>
      </c>
      <c r="U11" s="12">
        <f t="shared" si="22"/>
        <v>74</v>
      </c>
      <c r="V11" s="12">
        <f t="shared" si="23"/>
        <v>82</v>
      </c>
      <c r="W11" s="12">
        <f t="shared" si="24"/>
        <v>78</v>
      </c>
      <c r="X11" s="12">
        <f t="shared" si="7"/>
        <v>86</v>
      </c>
      <c r="Y11" s="12">
        <f t="shared" si="25"/>
        <v>71</v>
      </c>
      <c r="Z11" s="12">
        <f t="shared" si="8"/>
        <v>78</v>
      </c>
      <c r="AA11" s="12">
        <f t="shared" si="26"/>
        <v>73</v>
      </c>
      <c r="AB11" s="12">
        <f t="shared" si="27"/>
        <v>74</v>
      </c>
      <c r="AC11" s="12">
        <v>0</v>
      </c>
      <c r="AD11" s="12">
        <f t="shared" si="29"/>
        <v>74</v>
      </c>
      <c r="AE11" s="12">
        <f t="shared" si="30"/>
        <v>102</v>
      </c>
      <c r="AF11" s="12">
        <f t="shared" si="31"/>
        <v>97</v>
      </c>
      <c r="AG11" s="12">
        <f t="shared" si="41"/>
        <v>74</v>
      </c>
      <c r="AH11" s="12">
        <f t="shared" si="32"/>
        <v>65</v>
      </c>
      <c r="AI11" s="12">
        <f t="shared" si="33"/>
        <v>63</v>
      </c>
      <c r="AJ11" s="12">
        <f t="shared" si="34"/>
        <v>67</v>
      </c>
      <c r="AK11" s="12">
        <v>0</v>
      </c>
      <c r="AL11" s="12">
        <f t="shared" si="42"/>
        <v>63</v>
      </c>
      <c r="AM11" s="12">
        <f t="shared" si="35"/>
        <v>65</v>
      </c>
      <c r="AN11" s="12">
        <f t="shared" si="36"/>
        <v>55</v>
      </c>
      <c r="AO11" s="12">
        <f t="shared" si="10"/>
        <v>66</v>
      </c>
      <c r="AP11" s="12">
        <f t="shared" si="37"/>
        <v>66</v>
      </c>
      <c r="AQ11" s="12">
        <f t="shared" si="38"/>
        <v>0</v>
      </c>
      <c r="AR11" s="12">
        <f t="shared" si="11"/>
        <v>0</v>
      </c>
      <c r="AS11" s="20">
        <f t="shared" si="39"/>
        <v>2536</v>
      </c>
      <c r="AT11" s="20">
        <f t="shared" si="12"/>
        <v>35</v>
      </c>
      <c r="AU11" s="9">
        <f>RANK(AS11,AS7:AS30)</f>
        <v>2</v>
      </c>
    </row>
    <row r="12" spans="1:48" x14ac:dyDescent="0.35">
      <c r="A12" s="6">
        <v>6</v>
      </c>
      <c r="B12" t="s">
        <v>43</v>
      </c>
      <c r="C12" t="s">
        <v>14</v>
      </c>
      <c r="D12" s="12">
        <v>0</v>
      </c>
      <c r="E12" s="12">
        <f t="shared" si="14"/>
        <v>53</v>
      </c>
      <c r="F12" s="12">
        <v>0</v>
      </c>
      <c r="G12" s="12">
        <f t="shared" si="0"/>
        <v>68</v>
      </c>
      <c r="H12" s="12">
        <f t="shared" si="16"/>
        <v>67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f t="shared" si="5"/>
        <v>82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f t="shared" si="38"/>
        <v>0</v>
      </c>
      <c r="AR12" s="12">
        <f t="shared" si="11"/>
        <v>0</v>
      </c>
      <c r="AS12" s="20">
        <f t="shared" si="39"/>
        <v>270</v>
      </c>
      <c r="AT12" s="20">
        <f t="shared" si="12"/>
        <v>4</v>
      </c>
      <c r="AU12" s="9">
        <f>RANK(AS12,AS7:AS30)</f>
        <v>14</v>
      </c>
    </row>
    <row r="13" spans="1:48" x14ac:dyDescent="0.35">
      <c r="A13" s="6">
        <v>7</v>
      </c>
      <c r="B13" t="s">
        <v>5</v>
      </c>
      <c r="C13" t="s">
        <v>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f t="shared" si="38"/>
        <v>0</v>
      </c>
      <c r="AR13" s="12">
        <f t="shared" si="11"/>
        <v>0</v>
      </c>
      <c r="AS13" s="20">
        <f t="shared" si="39"/>
        <v>0</v>
      </c>
      <c r="AT13" s="20">
        <f t="shared" si="12"/>
        <v>0</v>
      </c>
      <c r="AU13" s="9">
        <f>RANK(AS13,AS7:AS30)</f>
        <v>19</v>
      </c>
    </row>
    <row r="14" spans="1:48" x14ac:dyDescent="0.35">
      <c r="A14" s="6">
        <v>8</v>
      </c>
      <c r="B14" t="s">
        <v>67</v>
      </c>
      <c r="C14" t="s">
        <v>68</v>
      </c>
      <c r="D14" s="12">
        <f t="shared" si="13"/>
        <v>58</v>
      </c>
      <c r="E14" s="12">
        <f t="shared" si="14"/>
        <v>53</v>
      </c>
      <c r="F14" s="12">
        <f t="shared" si="15"/>
        <v>54</v>
      </c>
      <c r="G14" s="12">
        <f t="shared" si="0"/>
        <v>68</v>
      </c>
      <c r="H14" s="12">
        <f t="shared" si="16"/>
        <v>67</v>
      </c>
      <c r="I14" s="12">
        <f t="shared" si="1"/>
        <v>68</v>
      </c>
      <c r="J14" s="12">
        <f t="shared" si="17"/>
        <v>63</v>
      </c>
      <c r="K14" s="12">
        <f t="shared" si="40"/>
        <v>65</v>
      </c>
      <c r="L14" s="12">
        <f t="shared" si="18"/>
        <v>65</v>
      </c>
      <c r="M14" s="12">
        <f t="shared" si="19"/>
        <v>96</v>
      </c>
      <c r="N14" s="12">
        <f t="shared" si="2"/>
        <v>76</v>
      </c>
      <c r="O14" s="12">
        <f t="shared" si="3"/>
        <v>75</v>
      </c>
      <c r="P14" s="12">
        <v>0</v>
      </c>
      <c r="Q14" s="12">
        <v>0</v>
      </c>
      <c r="R14" s="12">
        <v>0</v>
      </c>
      <c r="S14" s="12">
        <f t="shared" si="21"/>
        <v>75</v>
      </c>
      <c r="T14" s="12">
        <f t="shared" si="6"/>
        <v>74</v>
      </c>
      <c r="U14" s="12">
        <f t="shared" si="22"/>
        <v>74</v>
      </c>
      <c r="V14" s="12">
        <f t="shared" si="23"/>
        <v>82</v>
      </c>
      <c r="W14" s="12">
        <f t="shared" si="24"/>
        <v>78</v>
      </c>
      <c r="X14" s="12">
        <f t="shared" si="7"/>
        <v>86</v>
      </c>
      <c r="Y14" s="12">
        <v>0</v>
      </c>
      <c r="Z14" s="12">
        <f t="shared" si="8"/>
        <v>78</v>
      </c>
      <c r="AA14" s="12">
        <f t="shared" si="26"/>
        <v>73</v>
      </c>
      <c r="AB14" s="12">
        <f t="shared" si="27"/>
        <v>74</v>
      </c>
      <c r="AC14" s="12">
        <f t="shared" si="28"/>
        <v>86</v>
      </c>
      <c r="AD14" s="12">
        <f t="shared" si="29"/>
        <v>74</v>
      </c>
      <c r="AE14" s="12">
        <f t="shared" si="30"/>
        <v>102</v>
      </c>
      <c r="AF14" s="12">
        <f t="shared" si="31"/>
        <v>97</v>
      </c>
      <c r="AG14" s="12">
        <f t="shared" si="41"/>
        <v>74</v>
      </c>
      <c r="AH14" s="12">
        <f t="shared" si="32"/>
        <v>65</v>
      </c>
      <c r="AI14" s="12">
        <v>0</v>
      </c>
      <c r="AJ14" s="12">
        <f t="shared" si="34"/>
        <v>67</v>
      </c>
      <c r="AK14" s="12">
        <f t="shared" si="9"/>
        <v>72</v>
      </c>
      <c r="AL14" s="12">
        <f t="shared" si="42"/>
        <v>63</v>
      </c>
      <c r="AM14" s="12">
        <f t="shared" si="35"/>
        <v>65</v>
      </c>
      <c r="AN14" s="12">
        <f t="shared" si="36"/>
        <v>55</v>
      </c>
      <c r="AO14" s="12">
        <f t="shared" si="10"/>
        <v>66</v>
      </c>
      <c r="AP14" s="12">
        <f t="shared" si="37"/>
        <v>66</v>
      </c>
      <c r="AQ14" s="12">
        <f t="shared" si="38"/>
        <v>0</v>
      </c>
      <c r="AR14" s="12">
        <f t="shared" si="11"/>
        <v>0</v>
      </c>
      <c r="AS14" s="20">
        <f t="shared" si="39"/>
        <v>2454</v>
      </c>
      <c r="AT14" s="20">
        <f t="shared" si="12"/>
        <v>34</v>
      </c>
      <c r="AU14" s="9">
        <f>RANK(AS14,AS6:AS30)</f>
        <v>4</v>
      </c>
    </row>
    <row r="15" spans="1:48" x14ac:dyDescent="0.35">
      <c r="A15" s="6">
        <v>9</v>
      </c>
      <c r="B15" t="s">
        <v>70</v>
      </c>
      <c r="C15" t="s">
        <v>49</v>
      </c>
      <c r="D15" s="12">
        <f t="shared" si="13"/>
        <v>58</v>
      </c>
      <c r="E15" s="12">
        <v>0</v>
      </c>
      <c r="F15" s="12">
        <f t="shared" si="15"/>
        <v>54</v>
      </c>
      <c r="G15" s="12">
        <f t="shared" si="0"/>
        <v>68</v>
      </c>
      <c r="H15" s="12">
        <f t="shared" si="16"/>
        <v>67</v>
      </c>
      <c r="I15" s="12">
        <f t="shared" si="1"/>
        <v>68</v>
      </c>
      <c r="J15" s="12">
        <f t="shared" si="17"/>
        <v>63</v>
      </c>
      <c r="K15" s="12">
        <f t="shared" si="40"/>
        <v>65</v>
      </c>
      <c r="L15" s="12">
        <f t="shared" si="18"/>
        <v>65</v>
      </c>
      <c r="M15" s="12">
        <f t="shared" si="19"/>
        <v>96</v>
      </c>
      <c r="N15" s="12">
        <f t="shared" si="2"/>
        <v>76</v>
      </c>
      <c r="O15" s="12">
        <f t="shared" si="3"/>
        <v>75</v>
      </c>
      <c r="P15" s="12">
        <f t="shared" si="4"/>
        <v>74</v>
      </c>
      <c r="Q15" s="12">
        <f t="shared" si="5"/>
        <v>82</v>
      </c>
      <c r="R15" s="12">
        <f t="shared" si="20"/>
        <v>68</v>
      </c>
      <c r="S15" s="12">
        <f t="shared" si="21"/>
        <v>75</v>
      </c>
      <c r="T15" s="12">
        <f t="shared" si="6"/>
        <v>74</v>
      </c>
      <c r="U15" s="12">
        <f t="shared" si="22"/>
        <v>74</v>
      </c>
      <c r="V15" s="12">
        <f t="shared" si="23"/>
        <v>82</v>
      </c>
      <c r="W15" s="12">
        <f t="shared" si="24"/>
        <v>78</v>
      </c>
      <c r="X15" s="12">
        <f t="shared" si="7"/>
        <v>86</v>
      </c>
      <c r="Y15" s="12">
        <f t="shared" si="25"/>
        <v>71</v>
      </c>
      <c r="Z15" s="12">
        <f t="shared" si="8"/>
        <v>78</v>
      </c>
      <c r="AA15" s="12">
        <f t="shared" si="26"/>
        <v>73</v>
      </c>
      <c r="AB15" s="12">
        <f t="shared" si="27"/>
        <v>74</v>
      </c>
      <c r="AC15" s="12">
        <v>0</v>
      </c>
      <c r="AD15" s="12">
        <f t="shared" si="29"/>
        <v>74</v>
      </c>
      <c r="AE15" s="12">
        <f t="shared" si="30"/>
        <v>102</v>
      </c>
      <c r="AF15" s="12">
        <f t="shared" si="31"/>
        <v>97</v>
      </c>
      <c r="AG15" s="12">
        <f t="shared" si="41"/>
        <v>74</v>
      </c>
      <c r="AH15" s="12">
        <f t="shared" si="32"/>
        <v>65</v>
      </c>
      <c r="AI15" s="12">
        <f t="shared" si="33"/>
        <v>63</v>
      </c>
      <c r="AJ15" s="12">
        <f t="shared" si="34"/>
        <v>67</v>
      </c>
      <c r="AK15" s="12">
        <f t="shared" si="9"/>
        <v>72</v>
      </c>
      <c r="AL15" s="12">
        <v>0</v>
      </c>
      <c r="AM15" s="12">
        <f t="shared" si="35"/>
        <v>65</v>
      </c>
      <c r="AN15" s="12">
        <f t="shared" si="36"/>
        <v>55</v>
      </c>
      <c r="AO15" s="12">
        <f t="shared" si="10"/>
        <v>66</v>
      </c>
      <c r="AP15" s="12">
        <f t="shared" si="37"/>
        <v>66</v>
      </c>
      <c r="AQ15" s="12">
        <f t="shared" si="38"/>
        <v>0</v>
      </c>
      <c r="AR15" s="12">
        <f t="shared" si="11"/>
        <v>0</v>
      </c>
      <c r="AS15" s="20">
        <f t="shared" si="39"/>
        <v>2610</v>
      </c>
      <c r="AT15" s="20">
        <f t="shared" si="12"/>
        <v>36</v>
      </c>
      <c r="AU15" s="9">
        <f>RANK(AS15,AS7:AS30)</f>
        <v>1</v>
      </c>
    </row>
    <row r="16" spans="1:48" x14ac:dyDescent="0.35">
      <c r="A16" s="6">
        <v>10</v>
      </c>
      <c r="B16" t="s">
        <v>70</v>
      </c>
      <c r="C16" t="s">
        <v>71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18"/>
        <v>65</v>
      </c>
      <c r="M16" s="12">
        <v>0</v>
      </c>
      <c r="N16" s="12">
        <f t="shared" si="2"/>
        <v>76</v>
      </c>
      <c r="O16" s="12">
        <f t="shared" si="3"/>
        <v>75</v>
      </c>
      <c r="P16" s="12">
        <f t="shared" si="4"/>
        <v>74</v>
      </c>
      <c r="Q16" s="12">
        <f t="shared" si="5"/>
        <v>82</v>
      </c>
      <c r="R16" s="12">
        <f t="shared" si="20"/>
        <v>68</v>
      </c>
      <c r="S16" s="12">
        <f t="shared" si="21"/>
        <v>75</v>
      </c>
      <c r="T16" s="12">
        <f t="shared" si="6"/>
        <v>74</v>
      </c>
      <c r="U16" s="12">
        <f t="shared" si="22"/>
        <v>74</v>
      </c>
      <c r="V16" s="12">
        <f t="shared" si="23"/>
        <v>82</v>
      </c>
      <c r="W16" s="12">
        <v>0</v>
      </c>
      <c r="X16" s="12">
        <f t="shared" si="7"/>
        <v>86</v>
      </c>
      <c r="Y16" s="12">
        <f t="shared" si="25"/>
        <v>71</v>
      </c>
      <c r="Z16" s="12">
        <f t="shared" si="8"/>
        <v>78</v>
      </c>
      <c r="AA16" s="12">
        <f t="shared" si="26"/>
        <v>73</v>
      </c>
      <c r="AB16" s="12">
        <f t="shared" si="27"/>
        <v>74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f t="shared" si="32"/>
        <v>65</v>
      </c>
      <c r="AI16" s="12">
        <v>0</v>
      </c>
      <c r="AJ16" s="12">
        <f t="shared" si="34"/>
        <v>67</v>
      </c>
      <c r="AK16" s="12">
        <v>0</v>
      </c>
      <c r="AL16" s="12">
        <f t="shared" si="42"/>
        <v>63</v>
      </c>
      <c r="AM16" s="12">
        <v>0</v>
      </c>
      <c r="AN16" s="12">
        <v>0</v>
      </c>
      <c r="AO16" s="12">
        <f t="shared" si="10"/>
        <v>66</v>
      </c>
      <c r="AP16" s="12">
        <f t="shared" si="37"/>
        <v>66</v>
      </c>
      <c r="AQ16" s="12">
        <f t="shared" si="38"/>
        <v>0</v>
      </c>
      <c r="AR16" s="12">
        <f t="shared" si="11"/>
        <v>0</v>
      </c>
      <c r="AS16" s="20">
        <f t="shared" si="39"/>
        <v>1454</v>
      </c>
      <c r="AT16" s="20">
        <f t="shared" si="12"/>
        <v>20</v>
      </c>
      <c r="AU16" s="9">
        <f>RANK(AS16,AS6:AS30)</f>
        <v>8</v>
      </c>
    </row>
    <row r="17" spans="1:47" x14ac:dyDescent="0.35">
      <c r="A17" s="6">
        <v>11</v>
      </c>
      <c r="B17" t="s">
        <v>70</v>
      </c>
      <c r="C17" t="s">
        <v>72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 t="shared" si="2"/>
        <v>76</v>
      </c>
      <c r="O17" s="12">
        <f t="shared" si="3"/>
        <v>75</v>
      </c>
      <c r="P17" s="12">
        <v>0</v>
      </c>
      <c r="Q17" s="12">
        <f t="shared" si="5"/>
        <v>82</v>
      </c>
      <c r="R17" s="12">
        <f t="shared" si="20"/>
        <v>68</v>
      </c>
      <c r="S17" s="12">
        <f t="shared" si="21"/>
        <v>75</v>
      </c>
      <c r="T17" s="12">
        <f t="shared" si="6"/>
        <v>74</v>
      </c>
      <c r="U17" s="12">
        <f t="shared" si="22"/>
        <v>74</v>
      </c>
      <c r="V17" s="12">
        <f t="shared" si="23"/>
        <v>82</v>
      </c>
      <c r="W17" s="12">
        <f t="shared" si="24"/>
        <v>78</v>
      </c>
      <c r="X17" s="12">
        <f t="shared" si="7"/>
        <v>86</v>
      </c>
      <c r="Y17" s="12">
        <f t="shared" si="25"/>
        <v>71</v>
      </c>
      <c r="Z17" s="12">
        <f t="shared" si="8"/>
        <v>78</v>
      </c>
      <c r="AA17" s="12">
        <f t="shared" si="26"/>
        <v>73</v>
      </c>
      <c r="AB17" s="12">
        <f t="shared" si="27"/>
        <v>74</v>
      </c>
      <c r="AC17" s="12">
        <v>0</v>
      </c>
      <c r="AD17" s="12">
        <f t="shared" si="29"/>
        <v>74</v>
      </c>
      <c r="AE17" s="12">
        <v>0</v>
      </c>
      <c r="AF17" s="12">
        <v>0</v>
      </c>
      <c r="AG17" s="12">
        <f t="shared" si="41"/>
        <v>74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f t="shared" si="38"/>
        <v>0</v>
      </c>
      <c r="AR17" s="12">
        <f t="shared" si="11"/>
        <v>0</v>
      </c>
      <c r="AS17" s="20">
        <f t="shared" si="39"/>
        <v>1214</v>
      </c>
      <c r="AT17" s="20">
        <f t="shared" si="12"/>
        <v>16</v>
      </c>
      <c r="AU17" s="9">
        <f>RANK(AS17,AS7:AS30)</f>
        <v>10</v>
      </c>
    </row>
    <row r="18" spans="1:47" x14ac:dyDescent="0.35">
      <c r="A18" s="6">
        <v>12</v>
      </c>
      <c r="B18" t="s">
        <v>44</v>
      </c>
      <c r="C18" t="s">
        <v>45</v>
      </c>
      <c r="D18" s="12">
        <v>0</v>
      </c>
      <c r="E18" s="12">
        <v>0</v>
      </c>
      <c r="F18" s="12">
        <v>0</v>
      </c>
      <c r="G18" s="12">
        <f t="shared" si="0"/>
        <v>68</v>
      </c>
      <c r="H18" s="12">
        <f t="shared" si="16"/>
        <v>67</v>
      </c>
      <c r="I18" s="12">
        <f t="shared" si="1"/>
        <v>68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f t="shared" si="38"/>
        <v>0</v>
      </c>
      <c r="AR18" s="12">
        <f t="shared" si="11"/>
        <v>0</v>
      </c>
      <c r="AS18" s="20">
        <f t="shared" si="39"/>
        <v>203</v>
      </c>
      <c r="AT18" s="20">
        <f t="shared" si="12"/>
        <v>3</v>
      </c>
      <c r="AU18" s="9">
        <f>RANK(AS18,AS7:AS30)</f>
        <v>15</v>
      </c>
    </row>
    <row r="19" spans="1:47" x14ac:dyDescent="0.35">
      <c r="A19" s="6">
        <v>13</v>
      </c>
      <c r="B19" t="s">
        <v>55</v>
      </c>
      <c r="C19" t="s">
        <v>56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17"/>
        <v>63</v>
      </c>
      <c r="K19" s="12">
        <v>0</v>
      </c>
      <c r="L19" s="12">
        <v>0</v>
      </c>
      <c r="M19" s="12">
        <v>0</v>
      </c>
      <c r="N19" s="12">
        <f t="shared" si="2"/>
        <v>76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f t="shared" si="29"/>
        <v>74</v>
      </c>
      <c r="AE19" s="12">
        <f t="shared" si="30"/>
        <v>102</v>
      </c>
      <c r="AF19" s="12">
        <f t="shared" si="31"/>
        <v>97</v>
      </c>
      <c r="AG19" s="12">
        <v>0</v>
      </c>
      <c r="AH19" s="12">
        <f t="shared" si="32"/>
        <v>65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f t="shared" si="36"/>
        <v>55</v>
      </c>
      <c r="AO19" s="12">
        <v>0</v>
      </c>
      <c r="AP19" s="12">
        <v>0</v>
      </c>
      <c r="AQ19" s="12">
        <f t="shared" si="38"/>
        <v>0</v>
      </c>
      <c r="AR19" s="12">
        <f t="shared" si="11"/>
        <v>0</v>
      </c>
      <c r="AS19" s="20">
        <f t="shared" si="39"/>
        <v>532</v>
      </c>
      <c r="AT19" s="20">
        <f t="shared" si="12"/>
        <v>7</v>
      </c>
      <c r="AU19" s="9">
        <f>RANK(AS19,AS6:AS30)</f>
        <v>13</v>
      </c>
    </row>
    <row r="20" spans="1:47" x14ac:dyDescent="0.35">
      <c r="A20" s="6">
        <v>14</v>
      </c>
      <c r="B20" t="s">
        <v>35</v>
      </c>
      <c r="C20" t="s">
        <v>33</v>
      </c>
      <c r="D20" s="12">
        <f t="shared" si="13"/>
        <v>58</v>
      </c>
      <c r="E20" s="12">
        <v>0</v>
      </c>
      <c r="F20" s="12">
        <v>0</v>
      </c>
      <c r="G20" s="12">
        <f t="shared" si="0"/>
        <v>68</v>
      </c>
      <c r="H20" s="12">
        <f t="shared" si="16"/>
        <v>67</v>
      </c>
      <c r="I20" s="12">
        <f t="shared" si="1"/>
        <v>68</v>
      </c>
      <c r="J20" s="12">
        <f t="shared" si="17"/>
        <v>63</v>
      </c>
      <c r="K20" s="12">
        <f t="shared" si="40"/>
        <v>65</v>
      </c>
      <c r="L20" s="12">
        <v>0</v>
      </c>
      <c r="M20" s="12">
        <v>0</v>
      </c>
      <c r="N20" s="12">
        <v>0</v>
      </c>
      <c r="O20" s="12">
        <f t="shared" si="3"/>
        <v>75</v>
      </c>
      <c r="P20" s="12">
        <f t="shared" si="4"/>
        <v>74</v>
      </c>
      <c r="Q20" s="12">
        <f t="shared" si="5"/>
        <v>82</v>
      </c>
      <c r="R20" s="12">
        <v>0</v>
      </c>
      <c r="S20" s="12">
        <f t="shared" si="21"/>
        <v>75</v>
      </c>
      <c r="T20" s="12">
        <f t="shared" si="6"/>
        <v>74</v>
      </c>
      <c r="U20" s="12">
        <f t="shared" si="22"/>
        <v>74</v>
      </c>
      <c r="V20" s="12">
        <v>0</v>
      </c>
      <c r="W20" s="12">
        <f t="shared" si="24"/>
        <v>78</v>
      </c>
      <c r="X20" s="12">
        <f t="shared" si="7"/>
        <v>86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f t="shared" si="38"/>
        <v>0</v>
      </c>
      <c r="AR20" s="12">
        <f t="shared" si="11"/>
        <v>0</v>
      </c>
      <c r="AS20" s="20">
        <f t="shared" si="39"/>
        <v>1007</v>
      </c>
      <c r="AT20" s="20">
        <f t="shared" si="12"/>
        <v>14</v>
      </c>
      <c r="AU20" s="9">
        <f>RANK(AS20,AS7:AS30)</f>
        <v>11</v>
      </c>
    </row>
    <row r="21" spans="1:47" x14ac:dyDescent="0.35">
      <c r="A21" s="6">
        <v>15</v>
      </c>
      <c r="B21" t="s">
        <v>73</v>
      </c>
      <c r="C21" t="s">
        <v>74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18"/>
        <v>65</v>
      </c>
      <c r="M21" s="12">
        <v>0</v>
      </c>
      <c r="N21" s="12">
        <f t="shared" si="2"/>
        <v>76</v>
      </c>
      <c r="O21" s="12">
        <f t="shared" si="3"/>
        <v>75</v>
      </c>
      <c r="P21" s="12">
        <f t="shared" si="4"/>
        <v>74</v>
      </c>
      <c r="Q21" s="12">
        <f t="shared" si="5"/>
        <v>82</v>
      </c>
      <c r="R21" s="12">
        <f t="shared" si="20"/>
        <v>68</v>
      </c>
      <c r="S21" s="12">
        <f t="shared" si="21"/>
        <v>75</v>
      </c>
      <c r="T21" s="12">
        <f t="shared" si="6"/>
        <v>74</v>
      </c>
      <c r="U21" s="12">
        <f t="shared" si="22"/>
        <v>74</v>
      </c>
      <c r="V21" s="12">
        <f t="shared" si="23"/>
        <v>82</v>
      </c>
      <c r="W21" s="12">
        <v>0</v>
      </c>
      <c r="X21" s="12">
        <f t="shared" si="7"/>
        <v>86</v>
      </c>
      <c r="Y21" s="12">
        <f t="shared" si="25"/>
        <v>71</v>
      </c>
      <c r="Z21" s="12">
        <f t="shared" si="8"/>
        <v>78</v>
      </c>
      <c r="AA21" s="12">
        <f t="shared" si="26"/>
        <v>73</v>
      </c>
      <c r="AB21" s="12">
        <f t="shared" si="27"/>
        <v>74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f t="shared" si="32"/>
        <v>65</v>
      </c>
      <c r="AI21" s="12">
        <v>0</v>
      </c>
      <c r="AJ21" s="12">
        <f t="shared" si="34"/>
        <v>67</v>
      </c>
      <c r="AK21" s="12">
        <v>0</v>
      </c>
      <c r="AL21" s="12">
        <f t="shared" si="42"/>
        <v>63</v>
      </c>
      <c r="AM21" s="12">
        <v>0</v>
      </c>
      <c r="AN21" s="12">
        <v>0</v>
      </c>
      <c r="AO21" s="12">
        <f t="shared" si="10"/>
        <v>66</v>
      </c>
      <c r="AP21" s="12">
        <f t="shared" si="37"/>
        <v>66</v>
      </c>
      <c r="AQ21" s="12">
        <f t="shared" si="38"/>
        <v>0</v>
      </c>
      <c r="AR21" s="12">
        <f t="shared" si="11"/>
        <v>0</v>
      </c>
      <c r="AS21" s="20">
        <f t="shared" si="39"/>
        <v>1454</v>
      </c>
      <c r="AT21" s="20">
        <f t="shared" si="12"/>
        <v>20</v>
      </c>
      <c r="AU21" s="9">
        <f>RANK(AS21,AS7:AS30)</f>
        <v>8</v>
      </c>
    </row>
    <row r="22" spans="1:47" x14ac:dyDescent="0.35">
      <c r="A22" s="6">
        <v>16</v>
      </c>
      <c r="B22" t="s">
        <v>7</v>
      </c>
      <c r="C22" t="s">
        <v>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f t="shared" si="38"/>
        <v>0</v>
      </c>
      <c r="AR22" s="12">
        <f t="shared" si="11"/>
        <v>0</v>
      </c>
      <c r="AS22" s="20">
        <f t="shared" si="39"/>
        <v>0</v>
      </c>
      <c r="AT22" s="20">
        <f t="shared" si="12"/>
        <v>0</v>
      </c>
      <c r="AU22" s="9">
        <f>RANK(AS22,AS7:AS30)</f>
        <v>19</v>
      </c>
    </row>
    <row r="23" spans="1:47" x14ac:dyDescent="0.35">
      <c r="A23" s="6">
        <v>17</v>
      </c>
      <c r="B23" t="s">
        <v>9</v>
      </c>
      <c r="C23" t="s">
        <v>10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f t="shared" si="38"/>
        <v>0</v>
      </c>
      <c r="AR23" s="12">
        <f t="shared" si="11"/>
        <v>0</v>
      </c>
      <c r="AS23" s="20">
        <f t="shared" si="39"/>
        <v>0</v>
      </c>
      <c r="AT23" s="20">
        <f t="shared" si="12"/>
        <v>0</v>
      </c>
      <c r="AU23" s="9">
        <f>RANK(AS23,AS7:AS30)</f>
        <v>19</v>
      </c>
    </row>
    <row r="24" spans="1:47" x14ac:dyDescent="0.35">
      <c r="A24" s="6">
        <v>18</v>
      </c>
      <c r="B24" t="s">
        <v>60</v>
      </c>
      <c r="C24" t="s">
        <v>61</v>
      </c>
      <c r="D24" s="12">
        <f t="shared" si="13"/>
        <v>58</v>
      </c>
      <c r="E24" s="12">
        <f t="shared" si="14"/>
        <v>53</v>
      </c>
      <c r="F24" s="12">
        <v>0</v>
      </c>
      <c r="G24" s="12">
        <v>0</v>
      </c>
      <c r="H24" s="12">
        <v>0</v>
      </c>
      <c r="I24" s="12">
        <f t="shared" si="1"/>
        <v>68</v>
      </c>
      <c r="J24" s="12">
        <f t="shared" si="17"/>
        <v>63</v>
      </c>
      <c r="K24" s="12">
        <f t="shared" si="40"/>
        <v>65</v>
      </c>
      <c r="L24" s="12">
        <f t="shared" si="18"/>
        <v>65</v>
      </c>
      <c r="M24" s="12">
        <v>0</v>
      </c>
      <c r="N24" s="12">
        <f t="shared" si="2"/>
        <v>76</v>
      </c>
      <c r="O24" s="12">
        <f t="shared" si="3"/>
        <v>75</v>
      </c>
      <c r="P24" s="12">
        <f t="shared" si="4"/>
        <v>74</v>
      </c>
      <c r="Q24" s="12">
        <f t="shared" si="5"/>
        <v>82</v>
      </c>
      <c r="R24" s="12">
        <v>0</v>
      </c>
      <c r="S24" s="12">
        <f t="shared" si="21"/>
        <v>75</v>
      </c>
      <c r="T24" s="12">
        <f t="shared" si="6"/>
        <v>74</v>
      </c>
      <c r="U24" s="12">
        <v>0</v>
      </c>
      <c r="V24" s="12">
        <f t="shared" si="23"/>
        <v>82</v>
      </c>
      <c r="W24" s="12">
        <f t="shared" si="24"/>
        <v>78</v>
      </c>
      <c r="X24" s="12">
        <f t="shared" si="7"/>
        <v>86</v>
      </c>
      <c r="Y24" s="12">
        <v>0</v>
      </c>
      <c r="Z24" s="12">
        <v>0</v>
      </c>
      <c r="AA24" s="12">
        <v>0</v>
      </c>
      <c r="AB24" s="12">
        <v>0</v>
      </c>
      <c r="AC24" s="12">
        <f t="shared" si="28"/>
        <v>86</v>
      </c>
      <c r="AD24" s="12">
        <v>0</v>
      </c>
      <c r="AE24" s="12">
        <f t="shared" si="30"/>
        <v>102</v>
      </c>
      <c r="AF24" s="12">
        <f t="shared" si="31"/>
        <v>97</v>
      </c>
      <c r="AG24" s="12">
        <f t="shared" si="41"/>
        <v>74</v>
      </c>
      <c r="AH24" s="12">
        <v>0</v>
      </c>
      <c r="AI24" s="12">
        <v>0</v>
      </c>
      <c r="AJ24" s="12">
        <f t="shared" si="34"/>
        <v>67</v>
      </c>
      <c r="AK24" s="12">
        <f t="shared" si="9"/>
        <v>72</v>
      </c>
      <c r="AL24" s="12">
        <v>0</v>
      </c>
      <c r="AM24" s="12">
        <v>0</v>
      </c>
      <c r="AN24" s="12">
        <f t="shared" si="36"/>
        <v>55</v>
      </c>
      <c r="AO24" s="12">
        <f t="shared" si="10"/>
        <v>66</v>
      </c>
      <c r="AP24" s="12">
        <f t="shared" si="37"/>
        <v>66</v>
      </c>
      <c r="AQ24" s="12">
        <f t="shared" si="38"/>
        <v>0</v>
      </c>
      <c r="AR24" s="12">
        <f t="shared" si="11"/>
        <v>0</v>
      </c>
      <c r="AS24" s="20">
        <f t="shared" si="39"/>
        <v>1759</v>
      </c>
      <c r="AT24" s="20">
        <f t="shared" si="12"/>
        <v>24</v>
      </c>
      <c r="AU24" s="9">
        <f>RANK(AS24,AS7:AS30)</f>
        <v>7</v>
      </c>
    </row>
    <row r="25" spans="1:47" x14ac:dyDescent="0.35">
      <c r="A25" s="6">
        <v>19</v>
      </c>
      <c r="B25" t="s">
        <v>11</v>
      </c>
      <c r="C25" t="s">
        <v>12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f t="shared" si="5"/>
        <v>82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f t="shared" si="38"/>
        <v>0</v>
      </c>
      <c r="AR25" s="12">
        <f t="shared" si="11"/>
        <v>0</v>
      </c>
      <c r="AS25" s="20">
        <f t="shared" si="39"/>
        <v>82</v>
      </c>
      <c r="AT25" s="20">
        <f t="shared" si="12"/>
        <v>1</v>
      </c>
      <c r="AU25" s="9">
        <f>RANK(AS25,AS7:AS30)</f>
        <v>18</v>
      </c>
    </row>
    <row r="26" spans="1:47" x14ac:dyDescent="0.35">
      <c r="A26" s="6">
        <v>20</v>
      </c>
      <c r="B26" t="s">
        <v>13</v>
      </c>
      <c r="C26" t="s">
        <v>14</v>
      </c>
      <c r="D26" s="12">
        <v>0</v>
      </c>
      <c r="E26" s="12">
        <v>0</v>
      </c>
      <c r="F26" s="12">
        <v>0</v>
      </c>
      <c r="G26" s="12">
        <f t="shared" si="0"/>
        <v>68</v>
      </c>
      <c r="H26" s="12">
        <v>0</v>
      </c>
      <c r="I26" s="12">
        <f t="shared" si="1"/>
        <v>68</v>
      </c>
      <c r="J26" s="12">
        <f t="shared" si="17"/>
        <v>63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f t="shared" si="38"/>
        <v>0</v>
      </c>
      <c r="AR26" s="12">
        <f t="shared" si="11"/>
        <v>0</v>
      </c>
      <c r="AS26" s="20">
        <f t="shared" si="39"/>
        <v>199</v>
      </c>
      <c r="AT26" s="20">
        <f t="shared" si="12"/>
        <v>3</v>
      </c>
      <c r="AU26" s="9">
        <f>RANK(AS26,AS7:AS30)</f>
        <v>16</v>
      </c>
    </row>
    <row r="27" spans="1:47" x14ac:dyDescent="0.35">
      <c r="A27" s="6">
        <v>21</v>
      </c>
      <c r="B27" t="s">
        <v>53</v>
      </c>
      <c r="C27" t="s">
        <v>54</v>
      </c>
      <c r="D27" s="12">
        <v>0</v>
      </c>
      <c r="E27" s="12">
        <f t="shared" si="14"/>
        <v>53</v>
      </c>
      <c r="F27" s="12">
        <v>0</v>
      </c>
      <c r="G27" s="12">
        <v>0</v>
      </c>
      <c r="H27" s="12">
        <f t="shared" si="16"/>
        <v>67</v>
      </c>
      <c r="I27" s="12">
        <v>0</v>
      </c>
      <c r="J27" s="12">
        <v>0</v>
      </c>
      <c r="K27" s="12">
        <v>0</v>
      </c>
      <c r="L27" s="12">
        <f t="shared" si="18"/>
        <v>65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f t="shared" si="38"/>
        <v>0</v>
      </c>
      <c r="AR27" s="12">
        <f t="shared" si="11"/>
        <v>0</v>
      </c>
      <c r="AS27" s="20">
        <f t="shared" si="39"/>
        <v>185</v>
      </c>
      <c r="AT27" s="20">
        <f t="shared" si="12"/>
        <v>3</v>
      </c>
      <c r="AU27" s="9">
        <f>RANK(AS27,AS6:AS30)</f>
        <v>17</v>
      </c>
    </row>
    <row r="28" spans="1:47" x14ac:dyDescent="0.35">
      <c r="A28" s="6">
        <v>22</v>
      </c>
      <c r="B28" t="s">
        <v>15</v>
      </c>
      <c r="C28" t="s">
        <v>16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f t="shared" si="38"/>
        <v>0</v>
      </c>
      <c r="AR28" s="12">
        <f t="shared" si="11"/>
        <v>0</v>
      </c>
      <c r="AS28" s="20">
        <f t="shared" si="39"/>
        <v>0</v>
      </c>
      <c r="AT28" s="20">
        <f t="shared" si="12"/>
        <v>0</v>
      </c>
      <c r="AU28" s="9">
        <f>RANK(AS28,AS7:AS30)</f>
        <v>19</v>
      </c>
    </row>
    <row r="29" spans="1:47" x14ac:dyDescent="0.35">
      <c r="A29" s="6">
        <v>23</v>
      </c>
      <c r="B29" t="s">
        <v>58</v>
      </c>
      <c r="C29" t="s">
        <v>59</v>
      </c>
      <c r="D29" s="12">
        <f t="shared" si="13"/>
        <v>58</v>
      </c>
      <c r="E29" s="12">
        <f t="shared" si="14"/>
        <v>53</v>
      </c>
      <c r="F29" s="12">
        <f t="shared" si="15"/>
        <v>54</v>
      </c>
      <c r="G29" s="12">
        <f t="shared" si="0"/>
        <v>68</v>
      </c>
      <c r="H29" s="12">
        <f t="shared" si="16"/>
        <v>67</v>
      </c>
      <c r="I29" s="12">
        <f t="shared" si="1"/>
        <v>68</v>
      </c>
      <c r="J29" s="12">
        <f t="shared" si="17"/>
        <v>63</v>
      </c>
      <c r="K29" s="12">
        <v>0</v>
      </c>
      <c r="L29" s="12">
        <f t="shared" si="18"/>
        <v>65</v>
      </c>
      <c r="M29" s="12">
        <f t="shared" si="19"/>
        <v>96</v>
      </c>
      <c r="N29" s="12">
        <f t="shared" si="2"/>
        <v>76</v>
      </c>
      <c r="O29" s="12">
        <f t="shared" si="3"/>
        <v>75</v>
      </c>
      <c r="P29" s="12">
        <v>0</v>
      </c>
      <c r="Q29" s="12">
        <v>0</v>
      </c>
      <c r="R29" s="12">
        <f t="shared" si="20"/>
        <v>68</v>
      </c>
      <c r="S29" s="12">
        <f t="shared" si="21"/>
        <v>75</v>
      </c>
      <c r="T29" s="12">
        <f t="shared" si="6"/>
        <v>74</v>
      </c>
      <c r="U29" s="12">
        <f t="shared" si="22"/>
        <v>74</v>
      </c>
      <c r="V29" s="12">
        <f t="shared" si="23"/>
        <v>82</v>
      </c>
      <c r="W29" s="12">
        <f t="shared" si="24"/>
        <v>78</v>
      </c>
      <c r="X29" s="12">
        <f t="shared" si="7"/>
        <v>86</v>
      </c>
      <c r="Y29" s="12">
        <v>0</v>
      </c>
      <c r="Z29" s="12">
        <f t="shared" si="8"/>
        <v>78</v>
      </c>
      <c r="AA29" s="12">
        <f t="shared" si="26"/>
        <v>73</v>
      </c>
      <c r="AB29" s="12">
        <v>0</v>
      </c>
      <c r="AC29" s="12">
        <v>0</v>
      </c>
      <c r="AD29" s="12">
        <f t="shared" si="29"/>
        <v>74</v>
      </c>
      <c r="AE29" s="12">
        <f t="shared" si="30"/>
        <v>102</v>
      </c>
      <c r="AF29" s="12">
        <f t="shared" si="31"/>
        <v>97</v>
      </c>
      <c r="AG29" s="12">
        <f t="shared" si="41"/>
        <v>74</v>
      </c>
      <c r="AH29" s="12">
        <f t="shared" si="32"/>
        <v>65</v>
      </c>
      <c r="AI29" s="12">
        <f t="shared" si="33"/>
        <v>63</v>
      </c>
      <c r="AJ29" s="12">
        <v>0</v>
      </c>
      <c r="AK29" s="12">
        <v>0</v>
      </c>
      <c r="AL29" s="12">
        <v>0</v>
      </c>
      <c r="AM29" s="12">
        <f t="shared" si="35"/>
        <v>65</v>
      </c>
      <c r="AN29" s="12">
        <f t="shared" si="36"/>
        <v>55</v>
      </c>
      <c r="AO29" s="12">
        <f t="shared" si="10"/>
        <v>66</v>
      </c>
      <c r="AP29" s="12">
        <f t="shared" si="37"/>
        <v>66</v>
      </c>
      <c r="AQ29" s="12">
        <f t="shared" si="38"/>
        <v>0</v>
      </c>
      <c r="AR29" s="12">
        <f t="shared" si="11"/>
        <v>0</v>
      </c>
      <c r="AS29" s="20">
        <f t="shared" si="39"/>
        <v>2158</v>
      </c>
      <c r="AT29" s="20">
        <f t="shared" si="12"/>
        <v>30</v>
      </c>
      <c r="AU29" s="9">
        <f>RANK(AS29,AS7:AS30)</f>
        <v>6</v>
      </c>
    </row>
    <row r="30" spans="1:47" x14ac:dyDescent="0.35">
      <c r="A30" s="6">
        <v>24</v>
      </c>
      <c r="B30" t="s">
        <v>17</v>
      </c>
      <c r="C30" t="s">
        <v>18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f t="shared" si="38"/>
        <v>0</v>
      </c>
      <c r="AR30" s="12">
        <f t="shared" si="11"/>
        <v>0</v>
      </c>
      <c r="AS30" s="20">
        <f t="shared" si="39"/>
        <v>0</v>
      </c>
      <c r="AT30" s="20">
        <f t="shared" si="12"/>
        <v>0</v>
      </c>
      <c r="AU30" s="9">
        <f>RANK(AS30,AS7:AS30)</f>
        <v>19</v>
      </c>
    </row>
    <row r="31" spans="1:47" x14ac:dyDescent="0.35">
      <c r="A31" s="24"/>
      <c r="B31" s="20"/>
      <c r="C31" s="28" t="s">
        <v>34</v>
      </c>
      <c r="D31" s="20">
        <f t="shared" ref="D31:AR31" si="43">SUM(D7:D30)</f>
        <v>464</v>
      </c>
      <c r="E31" s="20">
        <f t="shared" si="43"/>
        <v>318</v>
      </c>
      <c r="F31" s="20">
        <f t="shared" si="43"/>
        <v>324</v>
      </c>
      <c r="G31" s="20">
        <f t="shared" si="43"/>
        <v>748</v>
      </c>
      <c r="H31" s="20">
        <f t="shared" si="43"/>
        <v>670</v>
      </c>
      <c r="I31" s="20">
        <f t="shared" si="43"/>
        <v>748</v>
      </c>
      <c r="J31" s="20">
        <f t="shared" si="43"/>
        <v>630</v>
      </c>
      <c r="K31" s="20">
        <f t="shared" si="43"/>
        <v>325</v>
      </c>
      <c r="L31" s="20">
        <f t="shared" si="43"/>
        <v>650</v>
      </c>
      <c r="M31" s="20">
        <f t="shared" si="43"/>
        <v>480</v>
      </c>
      <c r="N31" s="20">
        <f t="shared" si="43"/>
        <v>912</v>
      </c>
      <c r="O31" s="20">
        <f t="shared" si="43"/>
        <v>825</v>
      </c>
      <c r="P31" s="20">
        <f t="shared" si="43"/>
        <v>666</v>
      </c>
      <c r="Q31" s="20">
        <f t="shared" si="43"/>
        <v>984</v>
      </c>
      <c r="R31" s="20">
        <f t="shared" si="43"/>
        <v>544</v>
      </c>
      <c r="S31" s="20">
        <f t="shared" si="43"/>
        <v>825</v>
      </c>
      <c r="T31" s="20">
        <f t="shared" si="43"/>
        <v>814</v>
      </c>
      <c r="U31" s="20">
        <f t="shared" si="43"/>
        <v>740</v>
      </c>
      <c r="V31" s="20">
        <f t="shared" si="43"/>
        <v>820</v>
      </c>
      <c r="W31" s="20">
        <f t="shared" si="43"/>
        <v>702</v>
      </c>
      <c r="X31" s="20">
        <f t="shared" si="43"/>
        <v>1032</v>
      </c>
      <c r="Y31" s="20">
        <f t="shared" si="43"/>
        <v>497</v>
      </c>
      <c r="Z31" s="20">
        <f t="shared" si="43"/>
        <v>780</v>
      </c>
      <c r="AA31" s="20">
        <f t="shared" si="43"/>
        <v>584</v>
      </c>
      <c r="AB31" s="20">
        <f t="shared" si="43"/>
        <v>592</v>
      </c>
      <c r="AC31" s="20">
        <f t="shared" si="43"/>
        <v>258</v>
      </c>
      <c r="AD31" s="20">
        <f t="shared" si="43"/>
        <v>592</v>
      </c>
      <c r="AE31" s="20">
        <f t="shared" si="43"/>
        <v>816</v>
      </c>
      <c r="AF31" s="20">
        <f t="shared" si="43"/>
        <v>776</v>
      </c>
      <c r="AG31" s="20">
        <f t="shared" si="43"/>
        <v>518</v>
      </c>
      <c r="AH31" s="20">
        <f t="shared" si="43"/>
        <v>585</v>
      </c>
      <c r="AI31" s="20">
        <f t="shared" si="43"/>
        <v>315</v>
      </c>
      <c r="AJ31" s="20">
        <f t="shared" si="43"/>
        <v>469</v>
      </c>
      <c r="AK31" s="20">
        <f t="shared" si="43"/>
        <v>432</v>
      </c>
      <c r="AL31" s="20">
        <f t="shared" si="43"/>
        <v>315</v>
      </c>
      <c r="AM31" s="20">
        <f t="shared" si="43"/>
        <v>390</v>
      </c>
      <c r="AN31" s="20">
        <f t="shared" si="43"/>
        <v>440</v>
      </c>
      <c r="AO31" s="20">
        <f t="shared" si="43"/>
        <v>660</v>
      </c>
      <c r="AP31" s="20">
        <f t="shared" si="43"/>
        <v>660</v>
      </c>
      <c r="AQ31" s="20">
        <f t="shared" si="43"/>
        <v>0</v>
      </c>
      <c r="AR31" s="20">
        <f t="shared" si="43"/>
        <v>0</v>
      </c>
      <c r="AS31" s="20">
        <f t="shared" si="39"/>
        <v>23900</v>
      </c>
      <c r="AT31" s="20"/>
      <c r="AU31" s="9"/>
    </row>
    <row r="32" spans="1:47" ht="20.25" customHeight="1" thickBot="1" x14ac:dyDescent="0.4">
      <c r="A32" s="30"/>
      <c r="B32" s="26"/>
      <c r="C32" s="29" t="s">
        <v>19</v>
      </c>
      <c r="D32" s="26">
        <f t="shared" ref="D32:AR32" si="44">COUNTIF(D7:D30,"&gt;0")</f>
        <v>8</v>
      </c>
      <c r="E32" s="26">
        <f t="shared" si="44"/>
        <v>6</v>
      </c>
      <c r="F32" s="26">
        <f t="shared" si="44"/>
        <v>6</v>
      </c>
      <c r="G32" s="26">
        <f t="shared" si="44"/>
        <v>11</v>
      </c>
      <c r="H32" s="26">
        <f t="shared" si="44"/>
        <v>10</v>
      </c>
      <c r="I32" s="26">
        <f t="shared" si="44"/>
        <v>11</v>
      </c>
      <c r="J32" s="26">
        <f t="shared" si="44"/>
        <v>10</v>
      </c>
      <c r="K32" s="26">
        <f t="shared" si="44"/>
        <v>5</v>
      </c>
      <c r="L32" s="26">
        <f t="shared" si="44"/>
        <v>10</v>
      </c>
      <c r="M32" s="26">
        <f t="shared" si="44"/>
        <v>5</v>
      </c>
      <c r="N32" s="26">
        <f t="shared" si="44"/>
        <v>12</v>
      </c>
      <c r="O32" s="26">
        <f t="shared" si="44"/>
        <v>11</v>
      </c>
      <c r="P32" s="26">
        <f t="shared" si="44"/>
        <v>9</v>
      </c>
      <c r="Q32" s="26">
        <f t="shared" si="44"/>
        <v>12</v>
      </c>
      <c r="R32" s="26">
        <f t="shared" si="44"/>
        <v>8</v>
      </c>
      <c r="S32" s="26">
        <f t="shared" si="44"/>
        <v>11</v>
      </c>
      <c r="T32" s="26">
        <f t="shared" si="44"/>
        <v>11</v>
      </c>
      <c r="U32" s="26">
        <f t="shared" si="44"/>
        <v>10</v>
      </c>
      <c r="V32" s="26">
        <f t="shared" si="44"/>
        <v>10</v>
      </c>
      <c r="W32" s="26">
        <f t="shared" si="44"/>
        <v>9</v>
      </c>
      <c r="X32" s="26">
        <f t="shared" si="44"/>
        <v>12</v>
      </c>
      <c r="Y32" s="26">
        <f t="shared" si="44"/>
        <v>7</v>
      </c>
      <c r="Z32" s="26">
        <f t="shared" si="44"/>
        <v>10</v>
      </c>
      <c r="AA32" s="26">
        <f t="shared" si="44"/>
        <v>8</v>
      </c>
      <c r="AB32" s="26">
        <f t="shared" si="44"/>
        <v>8</v>
      </c>
      <c r="AC32" s="26">
        <f t="shared" si="44"/>
        <v>3</v>
      </c>
      <c r="AD32" s="26">
        <f t="shared" si="44"/>
        <v>8</v>
      </c>
      <c r="AE32" s="26">
        <f t="shared" si="44"/>
        <v>8</v>
      </c>
      <c r="AF32" s="26">
        <f t="shared" si="44"/>
        <v>8</v>
      </c>
      <c r="AG32" s="26">
        <f t="shared" si="44"/>
        <v>7</v>
      </c>
      <c r="AH32" s="26">
        <f t="shared" si="44"/>
        <v>9</v>
      </c>
      <c r="AI32" s="26">
        <f t="shared" si="44"/>
        <v>5</v>
      </c>
      <c r="AJ32" s="26">
        <f t="shared" si="44"/>
        <v>7</v>
      </c>
      <c r="AK32" s="26">
        <f t="shared" si="44"/>
        <v>6</v>
      </c>
      <c r="AL32" s="26">
        <f t="shared" si="44"/>
        <v>5</v>
      </c>
      <c r="AM32" s="26">
        <f t="shared" si="44"/>
        <v>6</v>
      </c>
      <c r="AN32" s="26">
        <f t="shared" si="44"/>
        <v>8</v>
      </c>
      <c r="AO32" s="26">
        <f t="shared" si="44"/>
        <v>10</v>
      </c>
      <c r="AP32" s="26">
        <f t="shared" si="44"/>
        <v>10</v>
      </c>
      <c r="AQ32" s="26">
        <f t="shared" si="44"/>
        <v>0</v>
      </c>
      <c r="AR32" s="26">
        <f t="shared" si="44"/>
        <v>0</v>
      </c>
      <c r="AS32" s="26"/>
      <c r="AT32" s="27">
        <f>SUM(AT7:AT31)</f>
        <v>330</v>
      </c>
      <c r="AU32" s="10"/>
    </row>
    <row r="33" spans="1:25" ht="15" thickTop="1" x14ac:dyDescent="0.35"/>
    <row r="34" spans="1:25" ht="28.5" x14ac:dyDescent="0.65">
      <c r="A34" s="13"/>
      <c r="B34" s="14"/>
      <c r="C34" s="14"/>
      <c r="I34" s="2"/>
      <c r="X34" s="5"/>
      <c r="Y34" s="5"/>
    </row>
    <row r="35" spans="1:25" ht="28.5" x14ac:dyDescent="0.65">
      <c r="A35" s="14"/>
      <c r="B35" s="14"/>
      <c r="C35" s="14"/>
      <c r="I35" s="3"/>
      <c r="X35" s="4"/>
      <c r="Y35" s="4"/>
    </row>
    <row r="36" spans="1:25" ht="28.5" x14ac:dyDescent="0.65">
      <c r="A36" s="14"/>
      <c r="B36" s="14"/>
      <c r="C36" s="14"/>
      <c r="I36" s="3"/>
    </row>
    <row r="37" spans="1:25" ht="28.5" x14ac:dyDescent="0.65">
      <c r="A37" s="14"/>
      <c r="B37" s="14"/>
      <c r="C37" s="14"/>
      <c r="I37" s="3"/>
    </row>
    <row r="38" spans="1:25" ht="23" x14ac:dyDescent="0.45">
      <c r="I38" s="3"/>
    </row>
    <row r="39" spans="1:25" ht="23" x14ac:dyDescent="0.45">
      <c r="I39" s="3"/>
      <c r="V39" s="1"/>
    </row>
    <row r="40" spans="1:25" ht="23" x14ac:dyDescent="0.45">
      <c r="I40" s="3"/>
      <c r="V40" s="1"/>
    </row>
    <row r="41" spans="1:25" ht="23" x14ac:dyDescent="0.45">
      <c r="I41" s="3"/>
      <c r="V41" s="1"/>
    </row>
    <row r="42" spans="1:25" x14ac:dyDescent="0.35">
      <c r="V42" s="1"/>
    </row>
    <row r="43" spans="1:25" x14ac:dyDescent="0.35">
      <c r="V43" s="1"/>
    </row>
    <row r="44" spans="1:25" x14ac:dyDescent="0.35">
      <c r="V44" s="1"/>
    </row>
    <row r="45" spans="1:25" x14ac:dyDescent="0.35">
      <c r="V45" s="1"/>
    </row>
    <row r="46" spans="1:25" x14ac:dyDescent="0.35">
      <c r="V46" s="1"/>
    </row>
    <row r="47" spans="1:25" x14ac:dyDescent="0.35">
      <c r="V47" s="1"/>
    </row>
    <row r="48" spans="1:25" x14ac:dyDescent="0.35">
      <c r="V48" s="1"/>
    </row>
    <row r="49" spans="22:22" x14ac:dyDescent="0.35">
      <c r="V49" s="1"/>
    </row>
    <row r="50" spans="22:22" x14ac:dyDescent="0.35">
      <c r="V50" s="1"/>
    </row>
    <row r="51" spans="22:22" x14ac:dyDescent="0.35">
      <c r="V51" s="1"/>
    </row>
    <row r="52" spans="22:22" x14ac:dyDescent="0.35">
      <c r="V52" s="1"/>
    </row>
    <row r="53" spans="22:22" x14ac:dyDescent="0.35">
      <c r="V53" s="1"/>
    </row>
    <row r="54" spans="22:22" x14ac:dyDescent="0.35">
      <c r="V54" s="1"/>
    </row>
    <row r="55" spans="22:22" x14ac:dyDescent="0.35">
      <c r="V55" s="1"/>
    </row>
    <row r="56" spans="22:22" x14ac:dyDescent="0.35">
      <c r="V56" s="1"/>
    </row>
    <row r="57" spans="22:22" x14ac:dyDescent="0.35">
      <c r="V57" s="1"/>
    </row>
    <row r="58" spans="22:22" x14ac:dyDescent="0.35">
      <c r="V58" s="1"/>
    </row>
    <row r="59" spans="22:22" x14ac:dyDescent="0.35">
      <c r="V59" s="1"/>
    </row>
    <row r="60" spans="22:22" x14ac:dyDescent="0.35">
      <c r="V60" s="1"/>
    </row>
    <row r="61" spans="22:22" x14ac:dyDescent="0.35">
      <c r="V61" s="1"/>
    </row>
    <row r="62" spans="22:22" x14ac:dyDescent="0.35">
      <c r="V62" s="1"/>
    </row>
    <row r="63" spans="22:22" x14ac:dyDescent="0.35">
      <c r="V63" s="1"/>
    </row>
    <row r="64" spans="22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</sheetData>
  <mergeCells count="3">
    <mergeCell ref="AS2:AS3"/>
    <mergeCell ref="AT2:AT3"/>
    <mergeCell ref="AU2:AU5"/>
  </mergeCells>
  <conditionalFormatting sqref="AU7:AU30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26953125" customWidth="1"/>
    <col min="2" max="2" width="45.26953125" customWidth="1"/>
    <col min="10" max="10" width="10.81640625" customWidth="1"/>
  </cols>
  <sheetData>
    <row r="1" spans="1:6" ht="27" customHeight="1" thickTop="1" x14ac:dyDescent="0.55000000000000004">
      <c r="A1" s="43" t="s">
        <v>38</v>
      </c>
      <c r="B1" s="44"/>
    </row>
    <row r="2" spans="1:6" ht="18.5" x14ac:dyDescent="0.45">
      <c r="A2" s="45" t="s">
        <v>39</v>
      </c>
      <c r="B2" s="46"/>
    </row>
    <row r="3" spans="1:6" ht="15.5" x14ac:dyDescent="0.35">
      <c r="A3" s="16" t="s">
        <v>23</v>
      </c>
      <c r="B3" s="17"/>
    </row>
    <row r="4" spans="1:6" ht="15.5" x14ac:dyDescent="0.35">
      <c r="A4" s="16" t="s">
        <v>24</v>
      </c>
      <c r="B4" s="17"/>
    </row>
    <row r="5" spans="1:6" ht="15.5" x14ac:dyDescent="0.35">
      <c r="A5" s="16" t="s">
        <v>25</v>
      </c>
      <c r="B5" s="17"/>
    </row>
    <row r="6" spans="1:6" ht="15.5" x14ac:dyDescent="0.35">
      <c r="A6" s="16" t="s">
        <v>26</v>
      </c>
      <c r="B6" s="17"/>
    </row>
    <row r="7" spans="1:6" ht="15.5" x14ac:dyDescent="0.35">
      <c r="A7" s="16" t="s">
        <v>36</v>
      </c>
      <c r="B7" s="17"/>
    </row>
    <row r="8" spans="1:6" ht="15.5" x14ac:dyDescent="0.35">
      <c r="A8" s="16" t="s">
        <v>27</v>
      </c>
      <c r="B8" s="17"/>
    </row>
    <row r="9" spans="1:6" ht="15.5" x14ac:dyDescent="0.35">
      <c r="A9" s="16" t="s">
        <v>28</v>
      </c>
      <c r="B9" s="17"/>
    </row>
    <row r="10" spans="1:6" ht="15.5" x14ac:dyDescent="0.35">
      <c r="A10" s="16" t="s">
        <v>29</v>
      </c>
      <c r="B10" s="17"/>
    </row>
    <row r="11" spans="1:6" ht="15.5" x14ac:dyDescent="0.35">
      <c r="A11" s="16" t="s">
        <v>40</v>
      </c>
      <c r="B11" s="17"/>
    </row>
    <row r="12" spans="1:6" ht="15.5" x14ac:dyDescent="0.35">
      <c r="A12" s="16" t="s">
        <v>30</v>
      </c>
      <c r="B12" s="17"/>
    </row>
    <row r="13" spans="1:6" ht="15.5" x14ac:dyDescent="0.35">
      <c r="A13" s="16" t="s">
        <v>31</v>
      </c>
      <c r="B13" s="17"/>
      <c r="F13" s="15"/>
    </row>
    <row r="14" spans="1:6" ht="15.5" x14ac:dyDescent="0.35">
      <c r="A14" s="16" t="s">
        <v>32</v>
      </c>
      <c r="B14" s="17"/>
    </row>
    <row r="15" spans="1:6" ht="15.5" x14ac:dyDescent="0.35">
      <c r="A15" s="16" t="s">
        <v>41</v>
      </c>
      <c r="B15" s="17"/>
    </row>
    <row r="16" spans="1:6" x14ac:dyDescent="0.35">
      <c r="A16" s="6"/>
      <c r="B16" s="18"/>
    </row>
    <row r="17" spans="1:2" ht="34.5" customHeight="1" x14ac:dyDescent="0.35">
      <c r="A17" s="49" t="s">
        <v>42</v>
      </c>
      <c r="B17" s="50"/>
    </row>
    <row r="18" spans="1:2" ht="35.25" customHeight="1" thickBot="1" x14ac:dyDescent="0.4">
      <c r="A18" s="47" t="s">
        <v>46</v>
      </c>
      <c r="B18" s="48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28229-D926-4CBF-A29F-E19543EBDB56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48c2373d-6c30-4301-afe4-129f602ff125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2024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2024-10-29T14:16:08Z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